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codeName="ThisWorkbook"/>
  <mc:AlternateContent xmlns:mc="http://schemas.openxmlformats.org/markup-compatibility/2006">
    <mc:Choice Requires="x15">
      <x15ac:absPath xmlns:x15ac="http://schemas.microsoft.com/office/spreadsheetml/2010/11/ac" url="D:\Práce\05_2023\10_05_2023\FINAL\"/>
    </mc:Choice>
  </mc:AlternateContent>
  <xr:revisionPtr revIDLastSave="0" documentId="8_{5383256A-19F0-4015-BE96-9CDBFD53C5DF}" xr6:coauthVersionLast="47" xr6:coauthVersionMax="47" xr10:uidLastSave="{00000000-0000-0000-0000-000000000000}"/>
  <bookViews>
    <workbookView xWindow="-120" yWindow="-120" windowWidth="57840" windowHeight="23640" xr2:uid="{00000000-000D-0000-FFFF-FFFF00000000}"/>
  </bookViews>
  <sheets>
    <sheet name="PS 1501"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'PS 1501'!$A$12:$L$12</definedName>
    <definedName name="_xlnm.Print_Titles" localSheetId="0">'PS 1501'!$9:$12</definedName>
    <definedName name="_xlnm.Print_Area" localSheetId="0">'PS 1501'!$A$1:$L$346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42" i="1" l="1"/>
  <c r="L342" i="1"/>
  <c r="J342" i="1"/>
  <c r="L338" i="1"/>
  <c r="J338" i="1"/>
  <c r="L334" i="1"/>
  <c r="L346" i="1" s="1"/>
  <c r="J334" i="1"/>
  <c r="L328" i="1"/>
  <c r="J328" i="1"/>
  <c r="L324" i="1"/>
  <c r="J324" i="1"/>
  <c r="L320" i="1"/>
  <c r="J320" i="1"/>
  <c r="L316" i="1"/>
  <c r="J316" i="1"/>
  <c r="L312" i="1"/>
  <c r="J312" i="1"/>
  <c r="L308" i="1"/>
  <c r="J308" i="1"/>
  <c r="L304" i="1"/>
  <c r="J304" i="1"/>
  <c r="L300" i="1"/>
  <c r="J300" i="1"/>
  <c r="L296" i="1"/>
  <c r="J296" i="1"/>
  <c r="L292" i="1"/>
  <c r="J292" i="1"/>
  <c r="L288" i="1"/>
  <c r="J288" i="1"/>
  <c r="L284" i="1"/>
  <c r="J284" i="1"/>
  <c r="L280" i="1"/>
  <c r="J280" i="1"/>
  <c r="L276" i="1"/>
  <c r="J276" i="1"/>
  <c r="L272" i="1"/>
  <c r="J272" i="1"/>
  <c r="L268" i="1"/>
  <c r="J268" i="1"/>
  <c r="L264" i="1"/>
  <c r="J264" i="1"/>
  <c r="L260" i="1"/>
  <c r="J260" i="1"/>
  <c r="L256" i="1"/>
  <c r="J256" i="1"/>
  <c r="L252" i="1"/>
  <c r="J252" i="1"/>
  <c r="L248" i="1"/>
  <c r="J248" i="1"/>
  <c r="L244" i="1"/>
  <c r="J244" i="1"/>
  <c r="L240" i="1"/>
  <c r="J240" i="1"/>
  <c r="L236" i="1"/>
  <c r="J236" i="1"/>
  <c r="L232" i="1"/>
  <c r="J232" i="1"/>
  <c r="L228" i="1"/>
  <c r="J228" i="1"/>
  <c r="L224" i="1"/>
  <c r="J224" i="1"/>
  <c r="L220" i="1"/>
  <c r="J220" i="1"/>
  <c r="L216" i="1"/>
  <c r="J216" i="1"/>
  <c r="L212" i="1"/>
  <c r="J212" i="1"/>
  <c r="L208" i="1"/>
  <c r="J208" i="1"/>
  <c r="L204" i="1"/>
  <c r="J204" i="1"/>
  <c r="L200" i="1"/>
  <c r="J200" i="1"/>
  <c r="L196" i="1"/>
  <c r="J196"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L140" i="1"/>
  <c r="J140" i="1"/>
  <c r="L136" i="1"/>
  <c r="J136" i="1"/>
  <c r="L132" i="1"/>
  <c r="J132" i="1"/>
  <c r="L128" i="1"/>
  <c r="J128" i="1"/>
  <c r="L124" i="1"/>
  <c r="J124" i="1"/>
  <c r="L120" i="1"/>
  <c r="J120" i="1"/>
  <c r="L116" i="1"/>
  <c r="J116" i="1"/>
  <c r="L112" i="1"/>
  <c r="J112" i="1"/>
  <c r="L108" i="1"/>
  <c r="J108" i="1"/>
  <c r="L104" i="1"/>
  <c r="J104" i="1"/>
  <c r="L100" i="1"/>
  <c r="J100" i="1"/>
  <c r="L96" i="1"/>
  <c r="J96"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F4" i="1"/>
  <c r="L332" i="1" l="1"/>
  <c r="J14" i="1"/>
  <c r="J1" i="4"/>
  <c r="B14" i="1" l="1"/>
  <c r="L14" i="1"/>
  <c r="L94" i="1" s="1"/>
  <c r="B18" i="1" l="1"/>
  <c r="B22" i="1" s="1"/>
  <c r="L1" i="4"/>
  <c r="B26" i="1" l="1"/>
  <c r="L9" i="1"/>
  <c r="B9" i="1"/>
  <c r="B30" i="1" l="1"/>
  <c r="L1" i="1"/>
  <c r="B34" i="1" l="1"/>
  <c r="B38" i="1" s="1"/>
  <c r="K9" i="1"/>
  <c r="B42" i="1" l="1"/>
  <c r="B46" i="1" s="1"/>
  <c r="B50" i="1" s="1"/>
  <c r="B54" i="1" s="1"/>
  <c r="B58" i="1" s="1"/>
  <c r="B62" i="1" s="1"/>
  <c r="B66" i="1" s="1"/>
  <c r="B70" i="1" s="1"/>
  <c r="B74" i="1" s="1"/>
  <c r="B78" i="1" s="1"/>
  <c r="B82" i="1" s="1"/>
  <c r="B86" i="1" s="1"/>
  <c r="B90" i="1" s="1"/>
  <c r="B96" i="1" s="1"/>
  <c r="B100" i="1" s="1"/>
  <c r="B104" i="1" s="1"/>
  <c r="B108" i="1" s="1"/>
  <c r="B112" i="1" s="1"/>
  <c r="B116" i="1" s="1"/>
  <c r="B120" i="1" s="1"/>
  <c r="B124" i="1" s="1"/>
  <c r="B128" i="1" s="1"/>
  <c r="B132" i="1" s="1"/>
  <c r="B136" i="1" s="1"/>
  <c r="B140" i="1" s="1"/>
  <c r="B144" i="1" s="1"/>
  <c r="B148" i="1" s="1"/>
  <c r="B152" i="1" s="1"/>
  <c r="B156" i="1" s="1"/>
  <c r="B160" i="1" s="1"/>
  <c r="B164" i="1" s="1"/>
  <c r="B168" i="1" s="1"/>
  <c r="B172" i="1" s="1"/>
  <c r="B176" i="1" s="1"/>
  <c r="B180" i="1" s="1"/>
  <c r="B184" i="1" s="1"/>
  <c r="B188" i="1" s="1"/>
  <c r="B192" i="1" s="1"/>
  <c r="B196" i="1" s="1"/>
  <c r="B200" i="1" s="1"/>
  <c r="B204" i="1" s="1"/>
  <c r="B208" i="1" s="1"/>
  <c r="B212" i="1" s="1"/>
  <c r="B216" i="1" s="1"/>
  <c r="B220" i="1" s="1"/>
  <c r="B224" i="1" s="1"/>
  <c r="B228" i="1" s="1"/>
  <c r="B232" i="1" s="1"/>
  <c r="B236" i="1" s="1"/>
  <c r="B240" i="1" s="1"/>
  <c r="B244" i="1" s="1"/>
  <c r="B248" i="1" s="1"/>
  <c r="B252" i="1" s="1"/>
  <c r="B256" i="1" s="1"/>
  <c r="B260" i="1" s="1"/>
  <c r="B264" i="1" s="1"/>
  <c r="B268" i="1" s="1"/>
  <c r="B272" i="1" s="1"/>
  <c r="B276" i="1" s="1"/>
  <c r="B280" i="1" s="1"/>
  <c r="B284" i="1" s="1"/>
  <c r="B288" i="1" s="1"/>
  <c r="B292" i="1" s="1"/>
  <c r="B296" i="1" s="1"/>
  <c r="B300" i="1" s="1"/>
  <c r="B304" i="1" s="1"/>
  <c r="B308" i="1" s="1"/>
  <c r="B312" i="1" s="1"/>
  <c r="B316" i="1" s="1"/>
  <c r="B320" i="1" s="1"/>
  <c r="B324" i="1" s="1"/>
  <c r="B328" i="1" s="1"/>
  <c r="B334" i="1" s="1"/>
  <c r="B338" i="1" s="1"/>
  <c r="F5" i="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<sst xmlns="http://schemas.openxmlformats.org/spreadsheetml/2006/main" count="959" uniqueCount="307">
  <si>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</si>
  <si>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</si>
  <si>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</si>
  <si>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</si>
  <si>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</si>
  <si>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</si>
  <si>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</si>
  <si>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</si>
  <si>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</si>
  <si>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</si>
  <si>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</si>
  <si>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</si>
  <si>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</si>
  <si>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</si>
  <si>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</si>
  <si>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</si>
  <si>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</si>
  <si>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</si>
  <si>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</si>
  <si>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</si>
  <si>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</si>
  <si>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</si>
  <si>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</si>
  <si>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</si>
  <si>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</si>
  <si>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</si>
  <si>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</si>
  <si>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</si>
  <si>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</si>
  <si>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</si>
  <si>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</si>
  <si>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</si>
  <si>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</si>
  <si>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</si>
  <si>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</si>
  <si>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</si>
  <si>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</si>
  <si>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</si>
  <si>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</si>
  <si>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</si>
  <si>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</si>
  <si>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</si>
  <si>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</si>
  <si>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</si>
  <si>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</si>
  <si>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</si>
  <si>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</si>
  <si>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</si>
  <si>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</si>
  <si>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</si>
  <si>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</si>
  <si>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</si>
  <si>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</si>
  <si>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</si>
  <si>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</si>
  <si>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</si>
  <si>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</si>
  <si>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</si>
  <si>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</si>
  <si>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</si>
  <si>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</si>
  <si>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</si>
  <si>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</si>
  <si>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</si>
  <si>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</si>
  <si>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</si>
  <si>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</si>
  <si>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</si>
  <si>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</si>
  <si>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</si>
  <si>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</si>
  <si>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</si>
  <si>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</si>
  <si>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</si>
  <si>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</si>
  <si>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</si>
  <si>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</si>
  <si>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</si>
  <si>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</si>
  <si>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</si>
  <si>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</si>
  <si>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</si>
  <si>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</si>
  <si>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</si>
  <si>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</si>
  <si>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</si>
  <si>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</si>
  <si>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</si>
  <si>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</si>
  <si>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</si>
  <si>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</si>
  <si>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</si>
  <si>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</si>
  <si>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</si>
  <si>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</si>
  <si>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</si>
  <si>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</si>
  <si>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</si>
  <si>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</si>
  <si>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</si>
  <si>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</si>
  <si>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</si>
  <si>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</si>
  <si>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</si>
  <si>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</si>
  <si>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</si>
  <si>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</si>
  <si>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PS 1501</t>
  </si>
  <si>
    <t>P7806 Úprava DOK, TK</t>
  </si>
  <si>
    <t>D.2</t>
  </si>
  <si>
    <t>SŽDC s.o.</t>
  </si>
  <si>
    <t>SUDOP PRAHA a.s.</t>
  </si>
  <si>
    <t>Jan Vlk</t>
  </si>
  <si>
    <t>ZEMNÍ PRÁCE</t>
  </si>
  <si>
    <t>R701011</t>
  </si>
  <si>
    <t>SUDOP R-208</t>
  </si>
  <si>
    <t>VYTÝČENÍ TRASY</t>
  </si>
  <si>
    <t>KM</t>
  </si>
  <si>
    <t>viz textová a výkresová část projektové dokumentace</t>
  </si>
  <si>
    <t>1. Položka obsahuje:
 – vytyčení nové trasy vedení na stěně či v terénu
2. Položka neobsahuje:
 X
3. Způsob měření:
Udává se v km vybourané rýhy</t>
  </si>
  <si>
    <t>13173</t>
  </si>
  <si>
    <t>2022_OTSKP</t>
  </si>
  <si>
    <t>HLOUBENÍ JAM ZAPAŽ I NEPAŽ TŘ. I</t>
  </si>
  <si>
    <t>M3</t>
  </si>
  <si>
    <t>Technická specifikace položky odpovídá příslušné cenové soustavě</t>
  </si>
  <si>
    <t>13273</t>
  </si>
  <si>
    <t>HLOUBENÍ RÝH ŠÍŘ DO 2M PAŽ I NEPAŽ TŘ. I</t>
  </si>
  <si>
    <t>17411</t>
  </si>
  <si>
    <t>ZÁSYP JAM A RÝH ZEMINOU SE ZHUTNĚNÍM</t>
  </si>
  <si>
    <t>561102</t>
  </si>
  <si>
    <t>PODKLADNÍ BETON TŘ. II</t>
  </si>
  <si>
    <t>701001</t>
  </si>
  <si>
    <t>OZNAČOVACÍ ŠTÍTEK KABELOVÉHO VEDENÍ, SPOJKY NEBO KABELOVÉ SKŘÍNĚ (VČETNĚ OBJÍMKY)</t>
  </si>
  <si>
    <t>KUS</t>
  </si>
  <si>
    <t>701005</t>
  </si>
  <si>
    <t>VYHLEDÁVACÍ MARKER ZEMNÍ S MOŽNOSTÍ ZÁPISU</t>
  </si>
  <si>
    <t>702111</t>
  </si>
  <si>
    <t>KABELOVÝ ŽLAB ZEMNÍ VČETNĚ KRYTU SVĚTLÉ ŠÍŘKY DO 120 MM</t>
  </si>
  <si>
    <t>M</t>
  </si>
  <si>
    <t>702901</t>
  </si>
  <si>
    <t>ZASYPÁNÍ KABELOVÉHO ŽLABU VRSTVOU Z PŘESÁTÉHO PÍSKU ČI VÝKOPKU SVĚTLÉ ŠÍŘKY DO 120 MM</t>
  </si>
  <si>
    <t>702212</t>
  </si>
  <si>
    <t>KABELOVÁ CHRÁNIČKA ZEMNÍ DN PŘES 100 DO 200 MM</t>
  </si>
  <si>
    <t>702211</t>
  </si>
  <si>
    <t>KABELOVÁ CHRÁNIČKA ZEMNÍ DN DO 100 MM</t>
  </si>
  <si>
    <t>709400</t>
  </si>
  <si>
    <t>ZATAŽENÍ LANKA DO CHRÁNIČKY NEBO ŽLABU</t>
  </si>
  <si>
    <t>702412</t>
  </si>
  <si>
    <t>KABELOVÝ PROSTUP DO OBJEKTU PŘES ZÁKLAD ZDĚNÝ SVĚTLÉ ŠÍŘKY PŘES 100 DO 200 MM</t>
  </si>
  <si>
    <t>703754</t>
  </si>
  <si>
    <t>PROTIPOŽÁRNÍ UCPÁVKA PROSTUPU KABELOVÉHO PR. DO 110MM, DO EI 90 MIN.</t>
  </si>
  <si>
    <t>703762</t>
  </si>
  <si>
    <t>KABELOVÁ UCPÁVKA VODĚ ODOLNÁ PRO VNITŘNÍ PRŮMĚR OTVORU 65 - 110MM</t>
  </si>
  <si>
    <t>702312</t>
  </si>
  <si>
    <t>ZAKRYTÍ KABELŮ VÝSTRAŽNOU FÓLIÍ ŠÍŘKY PŘES 20 DO 40 CM</t>
  </si>
  <si>
    <t>R5933036</t>
  </si>
  <si>
    <t>PANEL SILNIČNÍ IZD 100/21 1000X215X3000, DODÁVKA, MONTÁŽ, DEMONTÁŽ, DOPRAVA</t>
  </si>
  <si>
    <t>1. Položka obsahuje:
 – Viz. textace pložky
2. Položka neobsahuje:
 X
3. Způsob měření:
Udává se v kusech</t>
  </si>
  <si>
    <t>709210</t>
  </si>
  <si>
    <t>KŘIŽOVATKA KABELOVÝCH VEDENÍ SE STÁVAJÍCÍ INŽENÝRSKOU SÍTÍ (KABELEM, POTRUBÍM APOD.)</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</si>
  <si>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</si>
  <si>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</si>
  <si>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</si>
  <si>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R701ADC</t>
  </si>
  <si>
    <t>GEODETICKÉ ZAMĚŘENÍ TRASY</t>
  </si>
  <si>
    <t>1. Položka obsahuje:
 – Geodetické zaměření trasy. Dále obsahuje cenu za pom. mechanismy včetně všech ostatních vedlejších nákladů.
2. Položka neobsahuje:
 X
3. Způsob měření:
Udává se v km</t>
  </si>
  <si>
    <t>Součet</t>
  </si>
  <si>
    <t>za  Díl</t>
  </si>
  <si>
    <t>DODÁVKY, MONTÁŽE A NOSNÝ MATERIÁL</t>
  </si>
  <si>
    <t>75I321</t>
  </si>
  <si>
    <t>KABEL ZEMNÍ DVOUPLÁŠŤOVÝ S PANCÍŘEM PRŮMĚRU ŽÍLY 0,8 MM DO 5XN</t>
  </si>
  <si>
    <t>KMČTYŘKA</t>
  </si>
  <si>
    <t>75I322</t>
  </si>
  <si>
    <t>KABEL ZEMNÍ DVOUPLÁŠŤOVÝ S PANCÍŘEM PRŮMĚRU ŽÍLY 0,8 MM DO 25XN</t>
  </si>
  <si>
    <t>75I32X</t>
  </si>
  <si>
    <t>KABEL ZEMNÍ DVOUPLÁŠŤOVÝ S PANCÍŘEM PRŮMĚRU ŽÍLY 0,8 MM - MONTÁŽ</t>
  </si>
  <si>
    <t>75J321</t>
  </si>
  <si>
    <t>KABEL SDĚLOVACÍ PRO STRUKTUROVANOU KABELÁŽ FTP/STP</t>
  </si>
  <si>
    <t>KMPÁR</t>
  </si>
  <si>
    <t>75J32X</t>
  </si>
  <si>
    <t>KABEL SDĚLOVACÍ PRO STRUKTUROVANOU KABELÁŽ FTP/STP - MONTÁŽ</t>
  </si>
  <si>
    <t>75J212</t>
  </si>
  <si>
    <t>KABEL SDĚLOVACÍ PRO VNITŘNÍ POUŽITÍ DO 10 PÁRŮ PRŮMĚRU 0,5 MM</t>
  </si>
  <si>
    <t>75I812</t>
  </si>
  <si>
    <t>KABEL OPTICKÝ SINGLEMODE DO 36 VLÁKEN</t>
  </si>
  <si>
    <t>KMVLÁKNO</t>
  </si>
  <si>
    <t>703452</t>
  </si>
  <si>
    <t>ELEKTROINSTALAČNÍ TRUBKA S FUNKČNÍ ODOLNOSTÍ PŘI POŽÁRU VČETNĚ UPEVNĚNÍ A PŘÍSLUŠENSTVÍ DN PRŮMĚRU PŘES 25 DO 40 MM</t>
  </si>
  <si>
    <t>75I81X</t>
  </si>
  <si>
    <t>KABEL OPTICKÝ SINGLEMODE - MONTÁŽ</t>
  </si>
  <si>
    <t>75I841</t>
  </si>
  <si>
    <t>KABEL OPTICKÝ - REZERVA DO 500 MM</t>
  </si>
  <si>
    <t>75I911</t>
  </si>
  <si>
    <t>OPTOTRUBKA HDPE PRŮMĚRU DO 40 MM</t>
  </si>
  <si>
    <t>75I91X</t>
  </si>
  <si>
    <t>OPTOTRUBKA HDPE - MONTÁŽ</t>
  </si>
  <si>
    <t>75I961</t>
  </si>
  <si>
    <t>OPTOTRUBKA - HERMETIZACE ÚSEKU DO 2000 M</t>
  </si>
  <si>
    <t>ÚSEK</t>
  </si>
  <si>
    <t>75I962</t>
  </si>
  <si>
    <t>OPTOTRUBKA - KALIBRACE</t>
  </si>
  <si>
    <t>75IA11</t>
  </si>
  <si>
    <t>OPTOTRUBKOVÁ SPOJKA  PRŮMĚRU DO 40 MM</t>
  </si>
  <si>
    <t>75IA51</t>
  </si>
  <si>
    <t>OPTOTRUBKOVÁ KONCOVKA PRŮMĚRU DO 40 MM</t>
  </si>
  <si>
    <t>75IA61</t>
  </si>
  <si>
    <t>OPTOTRUBKOVÁ KONCOKA S VENTILKEM PRŮMĚRU DO 40 MM</t>
  </si>
  <si>
    <t>75IA71</t>
  </si>
  <si>
    <t>OPTOTRUBKOVÁ PRŮCHODKA PRŮMĚRU DO 40 MM</t>
  </si>
  <si>
    <t>75ID1X</t>
  </si>
  <si>
    <t>PLASTOVÁ ZEMNÍ KOMORA PRO ULOŽENÍ REZERVY - MONTÁŽ</t>
  </si>
  <si>
    <t>75ID2Y</t>
  </si>
  <si>
    <t>PLASTOVÁ ZEMNÍ KOMORA PRO ULOŽENÍ SPOJKY - DEMONTÁŽ</t>
  </si>
  <si>
    <t>75ID21</t>
  </si>
  <si>
    <t>PLASTOVÁ ZEMNÍ KOMORA PRO ULOŽENÍ SPOJKY</t>
  </si>
  <si>
    <t>75ID31</t>
  </si>
  <si>
    <t>PLASTOVÁ ZEMNÍ KOMORA TĚSNENÍ PRO HDPE TRUBKU DO 40 MM</t>
  </si>
  <si>
    <t>75IEE2</t>
  </si>
  <si>
    <t>OPTICKÝ ROZVADĚČ 19" PROVEDENÍ 24 VLÁKEN</t>
  </si>
  <si>
    <t>75IEEX</t>
  </si>
  <si>
    <t>OPTICKÝ ROZVADĚČ 19" PROVEDENÍ - MONTÁŽ</t>
  </si>
  <si>
    <t>75IEG1</t>
  </si>
  <si>
    <t>KAZETA PRO ULOŽENÍ SVÁRŮ - DODÁVKA</t>
  </si>
  <si>
    <t>75IEGX</t>
  </si>
  <si>
    <t>KAZETA PRO ULOŽENÍ SVÁRŮ - MONTÁŽ</t>
  </si>
  <si>
    <t>75IF21</t>
  </si>
  <si>
    <t>ROZPOJOVACÍ SVORKOVNICE 2/10, 2/8</t>
  </si>
  <si>
    <t>75IF31</t>
  </si>
  <si>
    <t>ZEMNÍCÍ SVORKOVNICE</t>
  </si>
  <si>
    <t>75IF41</t>
  </si>
  <si>
    <t>MONTÁŽNÍ RÁM DO 10+1</t>
  </si>
  <si>
    <t>75IF91</t>
  </si>
  <si>
    <t>KONSTRUKCE DO SKŘÍNĚ 19" PRO UPEVNĚNÍ ZAŘÍZENÍ</t>
  </si>
  <si>
    <t>75IFA1</t>
  </si>
  <si>
    <t>NOSNÍK BLESKOJISTEK</t>
  </si>
  <si>
    <t>75IFB1</t>
  </si>
  <si>
    <t>BLESKOJISTKA</t>
  </si>
  <si>
    <t>75IG11</t>
  </si>
  <si>
    <t>TYČ UZEMŇOVACÍ</t>
  </si>
  <si>
    <t>75IG31</t>
  </si>
  <si>
    <t>ZEMNICÍ DESKA FEZN 2000 X 250 X 3 MM</t>
  </si>
  <si>
    <t>741C02</t>
  </si>
  <si>
    <t>UZEMŇOVACÍ SVORKA</t>
  </si>
  <si>
    <t>741C01</t>
  </si>
  <si>
    <t>EKVIPOTENCIÁLNÍ PŘÍPOJNICE</t>
  </si>
  <si>
    <t>741C04</t>
  </si>
  <si>
    <t>OCHRANNÉ POSPOJOVÁNÍ CU VODIČEM DO 16 MM2</t>
  </si>
  <si>
    <t>742F12</t>
  </si>
  <si>
    <t>KABEL NN NEBO VODIČ JEDNOŽÍLOVÝ CU S PLASTOVOU IZOLACÍ OD 4 DO 16 MM2</t>
  </si>
  <si>
    <t>742K12</t>
  </si>
  <si>
    <t>UKONČENÍ JEDNOŽÍLOVÉHO KABELU V ROZVADĚČI NEBO NA PŘÍSTROJI OD 4 DO 16 MM2</t>
  </si>
  <si>
    <t>75IG61</t>
  </si>
  <si>
    <t>VEDENÍ UZEMŇOVACÍ V ZEMI Z FEZN DRÁTU DO 120 MM2</t>
  </si>
  <si>
    <t>75IH21</t>
  </si>
  <si>
    <t>UKONČENÍ KABELU CELOPLASTOVÝHO S PANCÍŘEM DO 40 ŽIL</t>
  </si>
  <si>
    <t>75IH31</t>
  </si>
  <si>
    <t>UKONČENÍ KABELU FORMA KABELOVÁ DÉLKY DO 0,5 M DO 5XN</t>
  </si>
  <si>
    <t>75IH32</t>
  </si>
  <si>
    <t>UKONČENÍ KABELU FORMA KABELOVÁ DÉLKY DO 0,5 M DO 25XN</t>
  </si>
  <si>
    <t>75IH62</t>
  </si>
  <si>
    <t>UKONČENÍ KABELU OPTICKÉHO DO 36 VLÁKEN</t>
  </si>
  <si>
    <t>75II22</t>
  </si>
  <si>
    <t>SPOJKA PRO CELOPLASTOVÉ KABELY S PANCÍŘEM PŘES 100 ŽIL</t>
  </si>
  <si>
    <t>75II62</t>
  </si>
  <si>
    <t>SPOJKA - ODBOČOVACÍ SOUPRAVA STŘEDNÍ</t>
  </si>
  <si>
    <t>75II7X</t>
  </si>
  <si>
    <t>SPOJKA OPTICKÁ - MONTÁŽ</t>
  </si>
  <si>
    <t>75IJ12</t>
  </si>
  <si>
    <t>MĚŘENÍ JEDNOSMĚRNÉ NA SDĚLOVACÍM KABELU</t>
  </si>
  <si>
    <t>75IJ13</t>
  </si>
  <si>
    <t>MĚŘENÍ ÚTLUMU PŘESLECHU NA BLÍZKÉM KONCI NA MÍSTNÍM SDĚL. KABELU ZA 1 ČTYŘKU XN A 1 MĚŘENÝ ÚSEK</t>
  </si>
  <si>
    <t>75IJ15</t>
  </si>
  <si>
    <t>MĚŘENÍ A VYROVNÁNÍ KAPACITNÍCH NEROVNOVÁH NA MÍSTNÍM SDĚLOVACÍM KABELU, KABEL DO 4 KM DÉLKY, 1 ČTYŘKA</t>
  </si>
  <si>
    <t>75IK11</t>
  </si>
  <si>
    <t>MĚŘENÍ STÁVAJÍCÍHO OPTICKÉHO KABELU</t>
  </si>
  <si>
    <t>VLÁKNO</t>
  </si>
  <si>
    <t>75IK21</t>
  </si>
  <si>
    <t>MĚŘENÍ KOMPLEXNÍ OPTICKÉHO KABELU</t>
  </si>
  <si>
    <t>75J821</t>
  </si>
  <si>
    <t>OPTICKÝ PIGTAIL SINGLEMODE DO 2 M</t>
  </si>
  <si>
    <t>75J82X</t>
  </si>
  <si>
    <t>OPTICKÝ PIGTAIL SINGLEMODE - MONTÁŽ</t>
  </si>
  <si>
    <t>75J921</t>
  </si>
  <si>
    <t>OPTICKÝ PATCHCORD SINGLEMODE DO 5 M</t>
  </si>
  <si>
    <t>75J92X</t>
  </si>
  <si>
    <t>OPTICKÝ PATCHCORD SINGLEMODE - MONTÁŽ</t>
  </si>
  <si>
    <t>75K112</t>
  </si>
  <si>
    <t>TRANSFORMÁTOR ODDĚLOVACÍ (OCHRANNÝ) PŘES 1000 VA</t>
  </si>
  <si>
    <t>75K11X</t>
  </si>
  <si>
    <t>TRANSFORMÁTOR ODDĚLOVACÍ (OCHRANNÝ) - MONTÁŽ</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</si>
  <si>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</si>
  <si>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</si>
  <si>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</si>
  <si>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POPLATKY ZA SKLÁDKY</t>
  </si>
  <si>
    <t>R015111</t>
  </si>
  <si>
    <t>POPLATKY ZA LIKVIDACŮ ODPADŮ NEKONTAMINOVANÝCH - 17 05 04 VYTĚŽENÉ ZEMINY A HORNINY - I. TŘÍDA TĚŽITELNOSTI VČETNĚ DOPRAVY</t>
  </si>
  <si>
    <t>T</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</si>
  <si>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tuna určující množství odpadu vytříděného v souladu se zákonem č. 185/2001 Sb., o nakládání s odpady, v platném znění</t>
  </si>
  <si>
    <t>R015420</t>
  </si>
  <si>
    <t>POPLATKY ZA LIKVIDACŮ ODPADŮ NEKONTAMINOVANÝCH - 17 06 04 ZBYTKY IZOLAČNÍCH MATERIÁLŮ VČETNĚ DOPRAVY</t>
  </si>
  <si>
    <t>R015621</t>
  </si>
  <si>
    <t>POPLATKY ZA LIKVIDACŮ ODPADŮ NEBEZPEČNÝCH - KABELY S PLASTOVOU IZOLACÍ VČETNĚ DOPRAVY</t>
  </si>
  <si>
    <t>Doplnění závor na přejezdu P7806 v km 1,349 trati Opava východ - Hradec nad Moravicí</t>
  </si>
  <si>
    <t>01.03.2022</t>
  </si>
  <si>
    <t>3273514800</t>
  </si>
  <si>
    <t>30.11.2022</t>
  </si>
  <si>
    <t>S-622000382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</si>
</sst>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2" fillId="0" borderId="2" xfId="0" applyFont="1" applyBorder="1" applyAlignment="1">
      <alignment horizontal="left" vertical="center"/>
    </xf>
    <xf numFmtId="0" fontId="2" fillId="0" borderId="10"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cellXfs>
  <cellStyles count="3">
    <cellStyle name="Normální" xfId="0" builtinId="0"/>
    <cellStyle name="Normální 2" xfId="1" xr:uid="{00000000-0005-0000-0000-000001000000}"/>
    <cellStyle name="Normální 3" xfId="2" xr:uid="{00000000-0005-0000-0000-000002000000}"/>
  </cellStyles>
  <dxfs count="1028">
    <dxf>
      <fill>
        <patternFill>
          <bgColor rgb="FFFF0000"/>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346"/>
  <sheetViews>
    <sheetView showGridLines="0" tabSelected="1" topLeftCell="B1" zoomScale="85" zoomScaleNormal="85" zoomScaleSheetLayoutView="85" workbookViewId="0">
      <selection activeCell="N16" sqref="N16"/>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10" t="s">
        <v>100</v>
      </c>
      <c r="C1" s="111"/>
      <c r="D1" s="85"/>
      <c r="E1" s="85"/>
      <c r="F1" s="86" t="s">
        <v>33</v>
      </c>
      <c r="G1" s="85"/>
      <c r="H1" s="87"/>
      <c r="I1" s="82"/>
      <c r="J1" s="83"/>
      <c r="K1" s="83"/>
      <c r="L1" s="84" t="str">
        <f>D3</f>
        <v>PS 1501</v>
      </c>
      <c r="M1" s="66"/>
    </row>
    <row r="2" spans="1:15" s="1" customFormat="1" ht="57" customHeight="1" thickTop="1" thickBot="1" x14ac:dyDescent="0.3">
      <c r="B2" s="106" t="s">
        <v>10</v>
      </c>
      <c r="C2" s="107"/>
      <c r="D2" s="25"/>
      <c r="E2" s="26"/>
      <c r="F2" s="30" t="s">
        <v>302</v>
      </c>
      <c r="G2" s="67"/>
      <c r="H2" s="68"/>
      <c r="I2" s="108" t="s">
        <v>27</v>
      </c>
      <c r="J2" s="109"/>
      <c r="K2" s="112">
        <f>SUMIFS(L:L,B:B,"SOUČET")</f>
        <v>0</v>
      </c>
      <c r="L2" s="113"/>
    </row>
    <row r="3" spans="1:15" s="1" customFormat="1" ht="42.75" customHeight="1" thickTop="1" thickBot="1" x14ac:dyDescent="0.3">
      <c r="B3" s="88" t="s">
        <v>32</v>
      </c>
      <c r="C3" s="89"/>
      <c r="D3" s="141" t="s">
        <v>107</v>
      </c>
      <c r="E3" s="141"/>
      <c r="F3" s="31" t="s">
        <v>108</v>
      </c>
      <c r="G3" s="69"/>
      <c r="H3" s="70"/>
      <c r="I3" s="80"/>
      <c r="J3" s="81"/>
      <c r="K3" s="130"/>
      <c r="L3" s="131"/>
    </row>
    <row r="4" spans="1:15" s="1" customFormat="1" ht="18" customHeight="1" thickTop="1" x14ac:dyDescent="0.25">
      <c r="B4" s="116" t="s">
        <v>19</v>
      </c>
      <c r="C4" s="117"/>
      <c r="D4" s="118"/>
      <c r="E4" s="47" t="s">
        <v>109</v>
      </c>
      <c r="F4" s="71" t="str">
        <f>IF(E4="D.2.1.9"," Kabelovody, kolektory",IF(E4="D.2.1.10"," Protihlukové objekty",LOOKUP(E4,'Kategorie monitoringu'!A1:A35,'Kategorie monitoringu'!B1:B35)))</f>
        <v xml:space="preserve"> Ostatní technologická zařízení</v>
      </c>
      <c r="G4" s="23"/>
      <c r="H4" s="24"/>
      <c r="I4" s="128" t="s">
        <v>29</v>
      </c>
      <c r="J4" s="129"/>
      <c r="K4" s="45">
        <v>828</v>
      </c>
      <c r="L4" s="46">
        <v>7</v>
      </c>
    </row>
    <row r="5" spans="1:15" s="1" customFormat="1" ht="18" customHeight="1" x14ac:dyDescent="0.25">
      <c r="B5" s="90" t="s">
        <v>28</v>
      </c>
      <c r="C5" s="91"/>
      <c r="D5" s="91"/>
      <c r="E5" s="47" t="s">
        <v>106</v>
      </c>
      <c r="F5" s="120" t="str">
        <f>IF((E5="Stádium 2"),"  Dokumentace pro územní řízení - DUR",(IF((E5="Stádium 3"),"  Projektová dokumentace (DOS/DSP)","")))</f>
        <v xml:space="preserve">  Projektová dokumentace (DOS/DSP)</v>
      </c>
      <c r="G5" s="120"/>
      <c r="H5" s="121"/>
      <c r="I5" s="119" t="s">
        <v>22</v>
      </c>
      <c r="J5" s="118"/>
      <c r="K5" s="44" t="s">
        <v>304</v>
      </c>
      <c r="L5" s="27"/>
    </row>
    <row r="6" spans="1:15" s="1" customFormat="1" ht="18" customHeight="1" x14ac:dyDescent="0.2">
      <c r="B6" s="90" t="s">
        <v>18</v>
      </c>
      <c r="C6" s="91"/>
      <c r="D6" s="91"/>
      <c r="E6" s="44" t="s">
        <v>110</v>
      </c>
      <c r="F6" s="132"/>
      <c r="G6" s="132"/>
      <c r="H6" s="133"/>
      <c r="I6" s="119" t="s">
        <v>23</v>
      </c>
      <c r="J6" s="118"/>
      <c r="K6" s="44" t="s">
        <v>306</v>
      </c>
      <c r="L6" s="27"/>
      <c r="O6" s="72"/>
    </row>
    <row r="7" spans="1:15" s="1" customFormat="1" ht="18" customHeight="1" x14ac:dyDescent="0.2">
      <c r="B7" s="122" t="s">
        <v>24</v>
      </c>
      <c r="C7" s="105"/>
      <c r="D7" s="105"/>
      <c r="E7" s="48" t="s">
        <v>303</v>
      </c>
      <c r="F7" s="134" t="s">
        <v>17</v>
      </c>
      <c r="G7" s="135"/>
      <c r="H7" s="136"/>
      <c r="I7" s="127" t="s">
        <v>26</v>
      </c>
      <c r="J7" s="117"/>
      <c r="K7" s="43">
        <v>2022</v>
      </c>
      <c r="L7" s="27"/>
      <c r="O7" s="73"/>
    </row>
    <row r="8" spans="1:15" s="1" customFormat="1" ht="19.5" customHeight="1" thickBot="1" x14ac:dyDescent="0.3">
      <c r="B8" s="137" t="s">
        <v>25</v>
      </c>
      <c r="C8" s="138"/>
      <c r="D8" s="138"/>
      <c r="E8" s="49" t="s">
        <v>305</v>
      </c>
      <c r="F8" s="32" t="s">
        <v>111</v>
      </c>
      <c r="G8" s="139" t="s">
        <v>112</v>
      </c>
      <c r="H8" s="140"/>
      <c r="I8" s="104" t="s">
        <v>16</v>
      </c>
      <c r="J8" s="105"/>
      <c r="K8" s="42">
        <v>44398</v>
      </c>
      <c r="L8" s="28"/>
    </row>
    <row r="9" spans="1:15" s="1" customFormat="1" ht="9.75" customHeight="1" x14ac:dyDescent="0.25">
      <c r="B9" s="125" t="str">
        <f>F2</f>
        <v>Doplnění závor na přejezdu P7806 v km 1,349 trati Opava východ - Hradec nad Moravicí</v>
      </c>
      <c r="C9" s="126"/>
      <c r="D9" s="126"/>
      <c r="E9" s="126"/>
      <c r="F9" s="126"/>
      <c r="G9" s="126"/>
      <c r="H9" s="126"/>
      <c r="I9" s="126"/>
      <c r="J9" s="126"/>
      <c r="K9" s="76" t="str">
        <f>$I$5</f>
        <v>ISPROFIN:</v>
      </c>
      <c r="L9" s="77" t="str">
        <f>K5</f>
        <v>3273514800</v>
      </c>
    </row>
    <row r="10" spans="1:15" s="1" customFormat="1" ht="15" customHeight="1" x14ac:dyDescent="0.25">
      <c r="B10" s="123" t="s">
        <v>11</v>
      </c>
      <c r="C10" s="102" t="s">
        <v>0</v>
      </c>
      <c r="D10" s="102" t="s">
        <v>1</v>
      </c>
      <c r="E10" s="102" t="s">
        <v>12</v>
      </c>
      <c r="F10" s="100" t="s">
        <v>30</v>
      </c>
      <c r="G10" s="100" t="s">
        <v>2</v>
      </c>
      <c r="H10" s="100" t="s">
        <v>3</v>
      </c>
      <c r="I10" s="102" t="s">
        <v>13</v>
      </c>
      <c r="J10" s="102" t="s">
        <v>14</v>
      </c>
      <c r="K10" s="114" t="s">
        <v>4</v>
      </c>
      <c r="L10" s="115"/>
    </row>
    <row r="11" spans="1:15" s="1" customFormat="1" ht="15" customHeight="1" x14ac:dyDescent="0.25">
      <c r="B11" s="123"/>
      <c r="C11" s="102"/>
      <c r="D11" s="102"/>
      <c r="E11" s="102"/>
      <c r="F11" s="100"/>
      <c r="G11" s="100"/>
      <c r="H11" s="100"/>
      <c r="I11" s="102"/>
      <c r="J11" s="102"/>
      <c r="K11" s="114"/>
      <c r="L11" s="115"/>
    </row>
    <row r="12" spans="1:15" s="1" customFormat="1" ht="12.75" customHeight="1" thickBot="1" x14ac:dyDescent="0.3">
      <c r="B12" s="124"/>
      <c r="C12" s="103"/>
      <c r="D12" s="103"/>
      <c r="E12" s="103"/>
      <c r="F12" s="101"/>
      <c r="G12" s="101"/>
      <c r="H12" s="101"/>
      <c r="I12" s="103"/>
      <c r="J12" s="103"/>
      <c r="K12" s="78" t="s">
        <v>15</v>
      </c>
      <c r="L12" s="79" t="s">
        <v>5</v>
      </c>
    </row>
    <row r="13" spans="1:15" s="1" customFormat="1" ht="15" customHeight="1" thickBot="1" x14ac:dyDescent="0.3">
      <c r="A13" s="74" t="s">
        <v>31</v>
      </c>
      <c r="B13" s="50" t="s">
        <v>20</v>
      </c>
      <c r="C13" s="51"/>
      <c r="D13" s="52"/>
      <c r="E13" s="52"/>
      <c r="F13" s="53" t="s">
        <v>113</v>
      </c>
      <c r="G13" s="51"/>
      <c r="H13" s="51"/>
      <c r="I13" s="51"/>
      <c r="J13" s="51"/>
      <c r="K13" s="51"/>
      <c r="L13" s="54"/>
    </row>
    <row r="14" spans="1:15" s="1" customFormat="1" ht="13.5" customHeight="1" thickBot="1" x14ac:dyDescent="0.3">
      <c r="A14" s="1" t="s">
        <v>7</v>
      </c>
      <c r="B14" s="75">
        <f>1+MAX($B$13:B13)</f>
        <v>1</v>
      </c>
      <c r="C14" s="33" t="s">
        <v>114</v>
      </c>
      <c r="D14" s="41"/>
      <c r="E14" s="34" t="s">
        <v>115</v>
      </c>
      <c r="F14" s="36" t="s">
        <v>116</v>
      </c>
      <c r="G14" s="34" t="s">
        <v>117</v>
      </c>
      <c r="H14" s="39">
        <v>0.03</v>
      </c>
      <c r="I14" s="34">
        <v>0</v>
      </c>
      <c r="J14" s="65" t="str">
        <f>IF(I14=0,"",I14*H14)</f>
        <v/>
      </c>
      <c r="K14" s="40"/>
      <c r="L14" s="60">
        <f>ROUND((ROUND(H14,3))*(ROUND(K14,2)),2)</f>
        <v>0</v>
      </c>
    </row>
    <row r="15" spans="1:15" s="1" customFormat="1" ht="12.75" customHeight="1" x14ac:dyDescent="0.25">
      <c r="A15" s="1" t="s">
        <v>6</v>
      </c>
      <c r="B15" s="11"/>
      <c r="F15" s="37"/>
      <c r="G15" s="5"/>
      <c r="H15" s="5"/>
      <c r="I15" s="5"/>
      <c r="J15" s="5"/>
      <c r="K15" s="5"/>
      <c r="L15" s="12"/>
    </row>
    <row r="16" spans="1:15" s="1" customFormat="1" ht="12.75" customHeight="1" x14ac:dyDescent="0.25">
      <c r="A16" s="1" t="s">
        <v>8</v>
      </c>
      <c r="B16" s="11"/>
      <c r="F16" s="35" t="s">
        <v>118</v>
      </c>
      <c r="G16" s="5"/>
      <c r="H16" s="5"/>
      <c r="I16" s="5"/>
      <c r="J16" s="5"/>
      <c r="K16" s="5"/>
      <c r="L16" s="12"/>
    </row>
    <row r="17" spans="1:12" s="1" customFormat="1" ht="68.25" thickBot="1" x14ac:dyDescent="0.3">
      <c r="A17" s="1" t="s">
        <v>9</v>
      </c>
      <c r="B17" s="55"/>
      <c r="C17" s="56"/>
      <c r="D17" s="56"/>
      <c r="E17" s="56"/>
      <c r="F17" s="57" t="s">
        <v>119</v>
      </c>
      <c r="G17" s="58"/>
      <c r="H17" s="58"/>
      <c r="I17" s="58"/>
      <c r="J17" s="58"/>
      <c r="K17" s="58"/>
      <c r="L17" s="59"/>
    </row>
    <row r="18" spans="1:12" s="1" customFormat="1" ht="13.5" customHeight="1" thickBot="1" x14ac:dyDescent="0.3">
      <c r="A18" s="1" t="s">
        <v>7</v>
      </c>
      <c r="B18" s="75">
        <f>1+MAX($B$13:B17)</f>
        <v>2</v>
      </c>
      <c r="C18" s="33" t="s">
        <v>120</v>
      </c>
      <c r="D18" s="41"/>
      <c r="E18" s="34" t="s">
        <v>121</v>
      </c>
      <c r="F18" s="36" t="s">
        <v>122</v>
      </c>
      <c r="G18" s="34" t="s">
        <v>123</v>
      </c>
      <c r="H18" s="39">
        <v>2</v>
      </c>
      <c r="I18" s="34">
        <v>0</v>
      </c>
      <c r="J18" s="92" t="str">
        <f>IF(I18=0,"",I18*H18)</f>
        <v/>
      </c>
      <c r="K18" s="40"/>
      <c r="L18" s="93">
        <f>ROUND((ROUND(H18,3))*(ROUND(K18,2)),2)</f>
        <v>0</v>
      </c>
    </row>
    <row r="19" spans="1:12" s="1" customFormat="1" ht="12.75" customHeight="1" x14ac:dyDescent="0.25">
      <c r="A19" s="1" t="s">
        <v>6</v>
      </c>
      <c r="B19" s="11"/>
      <c r="F19" s="37"/>
      <c r="G19" s="5"/>
      <c r="H19" s="5"/>
      <c r="I19" s="5"/>
      <c r="J19" s="5"/>
      <c r="K19" s="5"/>
      <c r="L19" s="12"/>
    </row>
    <row r="20" spans="1:12" s="1" customFormat="1" ht="12.75" customHeight="1" x14ac:dyDescent="0.25">
      <c r="A20" s="1" t="s">
        <v>8</v>
      </c>
      <c r="B20" s="11"/>
      <c r="F20" s="35" t="s">
        <v>118</v>
      </c>
      <c r="G20" s="5"/>
      <c r="H20" s="5"/>
      <c r="I20" s="5"/>
      <c r="J20" s="5"/>
      <c r="K20" s="5"/>
      <c r="L20" s="12"/>
    </row>
    <row r="21" spans="1:12" s="1" customFormat="1" ht="12.75" customHeight="1" thickBot="1" x14ac:dyDescent="0.3">
      <c r="A21" s="1" t="s">
        <v>9</v>
      </c>
      <c r="B21" s="13"/>
      <c r="C21" s="9"/>
      <c r="D21" s="9"/>
      <c r="E21" s="9"/>
      <c r="F21" s="38" t="s">
        <v>124</v>
      </c>
      <c r="G21" s="6"/>
      <c r="H21" s="6"/>
      <c r="I21" s="6"/>
      <c r="J21" s="6"/>
      <c r="K21" s="6"/>
      <c r="L21" s="14"/>
    </row>
    <row r="22" spans="1:12" s="1" customFormat="1" ht="13.5" customHeight="1" thickBot="1" x14ac:dyDescent="0.3">
      <c r="A22" s="1" t="s">
        <v>7</v>
      </c>
      <c r="B22" s="75">
        <f>1+MAX($B$13:B21)</f>
        <v>3</v>
      </c>
      <c r="C22" s="33" t="s">
        <v>125</v>
      </c>
      <c r="D22" s="41"/>
      <c r="E22" s="34" t="s">
        <v>121</v>
      </c>
      <c r="F22" s="36" t="s">
        <v>126</v>
      </c>
      <c r="G22" s="34" t="s">
        <v>123</v>
      </c>
      <c r="H22" s="39">
        <v>6.3</v>
      </c>
      <c r="I22" s="34">
        <v>0</v>
      </c>
      <c r="J22" s="92" t="str">
        <f>IF(I22=0,"",I22*H22)</f>
        <v/>
      </c>
      <c r="K22" s="40"/>
      <c r="L22" s="93">
        <f>ROUND((ROUND(H22,3))*(ROUND(K22,2)),2)</f>
        <v>0</v>
      </c>
    </row>
    <row r="23" spans="1:12" s="1" customFormat="1" ht="12.75" customHeight="1" x14ac:dyDescent="0.25">
      <c r="A23" s="1" t="s">
        <v>6</v>
      </c>
      <c r="B23" s="11"/>
      <c r="F23" s="37"/>
      <c r="G23" s="5"/>
      <c r="H23" s="5"/>
      <c r="I23" s="5"/>
      <c r="J23" s="5"/>
      <c r="K23" s="5"/>
      <c r="L23" s="12"/>
    </row>
    <row r="24" spans="1:12" s="1" customFormat="1" ht="12.75" customHeight="1" x14ac:dyDescent="0.25">
      <c r="A24" s="1" t="s">
        <v>8</v>
      </c>
      <c r="B24" s="11"/>
      <c r="F24" s="35" t="s">
        <v>118</v>
      </c>
      <c r="G24" s="5"/>
      <c r="H24" s="5"/>
      <c r="I24" s="5"/>
      <c r="J24" s="5"/>
      <c r="K24" s="5"/>
      <c r="L24" s="12"/>
    </row>
    <row r="25" spans="1:12" s="1" customFormat="1" ht="12.75" customHeight="1" thickBot="1" x14ac:dyDescent="0.3">
      <c r="A25" s="1" t="s">
        <v>9</v>
      </c>
      <c r="B25" s="13"/>
      <c r="C25" s="9"/>
      <c r="D25" s="9"/>
      <c r="E25" s="9"/>
      <c r="F25" s="38" t="s">
        <v>124</v>
      </c>
      <c r="G25" s="6"/>
      <c r="H25" s="6"/>
      <c r="I25" s="6"/>
      <c r="J25" s="6"/>
      <c r="K25" s="6"/>
      <c r="L25" s="14"/>
    </row>
    <row r="26" spans="1:12" s="1" customFormat="1" ht="13.5" customHeight="1" thickBot="1" x14ac:dyDescent="0.3">
      <c r="A26" s="1" t="s">
        <v>7</v>
      </c>
      <c r="B26" s="75">
        <f>1+MAX($B$13:B25)</f>
        <v>4</v>
      </c>
      <c r="C26" s="33" t="s">
        <v>127</v>
      </c>
      <c r="D26" s="41"/>
      <c r="E26" s="34" t="s">
        <v>121</v>
      </c>
      <c r="F26" s="36" t="s">
        <v>128</v>
      </c>
      <c r="G26" s="34" t="s">
        <v>123</v>
      </c>
      <c r="H26" s="39">
        <v>7.67</v>
      </c>
      <c r="I26" s="34">
        <v>0</v>
      </c>
      <c r="J26" s="92" t="str">
        <f>IF(I26=0,"",I26*H26)</f>
        <v/>
      </c>
      <c r="K26" s="40"/>
      <c r="L26" s="93">
        <f>ROUND((ROUND(H26,3))*(ROUND(K26,2)),2)</f>
        <v>0</v>
      </c>
    </row>
    <row r="27" spans="1:12" s="1" customFormat="1" ht="12.75" customHeight="1" x14ac:dyDescent="0.25">
      <c r="A27" s="1" t="s">
        <v>6</v>
      </c>
      <c r="B27" s="11"/>
      <c r="F27" s="37"/>
      <c r="G27" s="5"/>
      <c r="H27" s="5"/>
      <c r="I27" s="5"/>
      <c r="J27" s="5"/>
      <c r="K27" s="5"/>
      <c r="L27" s="12"/>
    </row>
    <row r="28" spans="1:12" s="1" customFormat="1" ht="12.75" customHeight="1" x14ac:dyDescent="0.25">
      <c r="A28" s="1" t="s">
        <v>8</v>
      </c>
      <c r="B28" s="11"/>
      <c r="F28" s="35" t="s">
        <v>118</v>
      </c>
      <c r="G28" s="5"/>
      <c r="H28" s="5"/>
      <c r="I28" s="5"/>
      <c r="J28" s="5"/>
      <c r="K28" s="5"/>
      <c r="L28" s="12"/>
    </row>
    <row r="29" spans="1:12" s="1" customFormat="1" ht="12.75" customHeight="1" thickBot="1" x14ac:dyDescent="0.3">
      <c r="A29" s="1" t="s">
        <v>9</v>
      </c>
      <c r="B29" s="13"/>
      <c r="C29" s="9"/>
      <c r="D29" s="9"/>
      <c r="E29" s="9"/>
      <c r="F29" s="38" t="s">
        <v>124</v>
      </c>
      <c r="G29" s="6"/>
      <c r="H29" s="6"/>
      <c r="I29" s="6"/>
      <c r="J29" s="6"/>
      <c r="K29" s="6"/>
      <c r="L29" s="14"/>
    </row>
    <row r="30" spans="1:12" s="1" customFormat="1" ht="13.5" customHeight="1" thickBot="1" x14ac:dyDescent="0.3">
      <c r="A30" s="1" t="s">
        <v>7</v>
      </c>
      <c r="B30" s="75">
        <f>1+MAX($B$13:B29)</f>
        <v>5</v>
      </c>
      <c r="C30" s="33" t="s">
        <v>129</v>
      </c>
      <c r="D30" s="41"/>
      <c r="E30" s="34" t="s">
        <v>121</v>
      </c>
      <c r="F30" s="36" t="s">
        <v>130</v>
      </c>
      <c r="G30" s="34" t="s">
        <v>123</v>
      </c>
      <c r="H30" s="39">
        <v>0.2</v>
      </c>
      <c r="I30" s="34">
        <v>0</v>
      </c>
      <c r="J30" s="92" t="str">
        <f>IF(I30=0,"",I30*H30)</f>
        <v/>
      </c>
      <c r="K30" s="40"/>
      <c r="L30" s="93">
        <f>ROUND((ROUND(H30,3))*(ROUND(K30,2)),2)</f>
        <v>0</v>
      </c>
    </row>
    <row r="31" spans="1:12" s="1" customFormat="1" ht="12.75" customHeight="1" x14ac:dyDescent="0.25">
      <c r="A31" s="1" t="s">
        <v>6</v>
      </c>
      <c r="B31" s="11"/>
      <c r="F31" s="37"/>
      <c r="G31" s="5"/>
      <c r="H31" s="5"/>
      <c r="I31" s="5"/>
      <c r="J31" s="5"/>
      <c r="K31" s="5"/>
      <c r="L31" s="12"/>
    </row>
    <row r="32" spans="1:12" s="1" customFormat="1" ht="12.75" customHeight="1" x14ac:dyDescent="0.25">
      <c r="A32" s="1" t="s">
        <v>8</v>
      </c>
      <c r="B32" s="11"/>
      <c r="F32" s="35" t="s">
        <v>118</v>
      </c>
      <c r="G32" s="5"/>
      <c r="H32" s="5"/>
      <c r="I32" s="5"/>
      <c r="J32" s="5"/>
      <c r="K32" s="5"/>
      <c r="L32" s="12"/>
    </row>
    <row r="33" spans="1:12" s="1" customFormat="1" ht="12.75" customHeight="1" thickBot="1" x14ac:dyDescent="0.3">
      <c r="A33" s="1" t="s">
        <v>9</v>
      </c>
      <c r="B33" s="13"/>
      <c r="C33" s="9"/>
      <c r="D33" s="9"/>
      <c r="E33" s="9"/>
      <c r="F33" s="38" t="s">
        <v>124</v>
      </c>
      <c r="G33" s="6"/>
      <c r="H33" s="6"/>
      <c r="I33" s="6"/>
      <c r="J33" s="6"/>
      <c r="K33" s="6"/>
      <c r="L33" s="14"/>
    </row>
    <row r="34" spans="1:12" s="1" customFormat="1" ht="13.5" customHeight="1" thickBot="1" x14ac:dyDescent="0.3">
      <c r="A34" s="1" t="s">
        <v>7</v>
      </c>
      <c r="B34" s="75">
        <f>1+MAX($B$13:B33)</f>
        <v>6</v>
      </c>
      <c r="C34" s="33" t="s">
        <v>131</v>
      </c>
      <c r="D34" s="41"/>
      <c r="E34" s="34" t="s">
        <v>121</v>
      </c>
      <c r="F34" s="36" t="s">
        <v>132</v>
      </c>
      <c r="G34" s="34" t="s">
        <v>133</v>
      </c>
      <c r="H34" s="39">
        <v>6</v>
      </c>
      <c r="I34" s="34">
        <v>0</v>
      </c>
      <c r="J34" s="92" t="str">
        <f>IF(I34=0,"",I34*H34)</f>
        <v/>
      </c>
      <c r="K34" s="40"/>
      <c r="L34" s="93">
        <f>ROUND((ROUND(H34,3))*(ROUND(K34,2)),2)</f>
        <v>0</v>
      </c>
    </row>
    <row r="35" spans="1:12" s="1" customFormat="1" ht="12.75" customHeight="1" x14ac:dyDescent="0.25">
      <c r="A35" s="1" t="s">
        <v>6</v>
      </c>
      <c r="B35" s="11"/>
      <c r="F35" s="37"/>
      <c r="G35" s="5"/>
      <c r="H35" s="5"/>
      <c r="I35" s="5"/>
      <c r="J35" s="5"/>
      <c r="K35" s="5"/>
      <c r="L35" s="12"/>
    </row>
    <row r="36" spans="1:12" s="1" customFormat="1" ht="12.75" customHeight="1" x14ac:dyDescent="0.25">
      <c r="A36" s="1" t="s">
        <v>8</v>
      </c>
      <c r="B36" s="11"/>
      <c r="F36" s="35" t="s">
        <v>118</v>
      </c>
      <c r="G36" s="5"/>
      <c r="H36" s="5"/>
      <c r="I36" s="5"/>
      <c r="J36" s="5"/>
      <c r="K36" s="5"/>
      <c r="L36" s="12"/>
    </row>
    <row r="37" spans="1:12" s="1" customFormat="1" ht="12.75" customHeight="1" thickBot="1" x14ac:dyDescent="0.3">
      <c r="A37" s="1" t="s">
        <v>9</v>
      </c>
      <c r="B37" s="13"/>
      <c r="C37" s="9"/>
      <c r="D37" s="9"/>
      <c r="E37" s="9"/>
      <c r="F37" s="38" t="s">
        <v>124</v>
      </c>
      <c r="G37" s="6"/>
      <c r="H37" s="6"/>
      <c r="I37" s="6"/>
      <c r="J37" s="6"/>
      <c r="K37" s="6"/>
      <c r="L37" s="14"/>
    </row>
    <row r="38" spans="1:12" s="1" customFormat="1" ht="13.5" customHeight="1" thickBot="1" x14ac:dyDescent="0.3">
      <c r="A38" s="1" t="s">
        <v>7</v>
      </c>
      <c r="B38" s="75">
        <f>1+MAX($B$13:B37)</f>
        <v>7</v>
      </c>
      <c r="C38" s="33" t="s">
        <v>134</v>
      </c>
      <c r="D38" s="41"/>
      <c r="E38" s="34" t="s">
        <v>121</v>
      </c>
      <c r="F38" s="36" t="s">
        <v>135</v>
      </c>
      <c r="G38" s="34" t="s">
        <v>133</v>
      </c>
      <c r="H38" s="39">
        <v>1</v>
      </c>
      <c r="I38" s="34">
        <v>0</v>
      </c>
      <c r="J38" s="92" t="str">
        <f>IF(I38=0,"",I38*H38)</f>
        <v/>
      </c>
      <c r="K38" s="40"/>
      <c r="L38" s="93">
        <f>ROUND((ROUND(H38,3))*(ROUND(K38,2)),2)</f>
        <v>0</v>
      </c>
    </row>
    <row r="39" spans="1:12" s="1" customFormat="1" ht="12.75" customHeight="1" x14ac:dyDescent="0.25">
      <c r="A39" s="1" t="s">
        <v>6</v>
      </c>
      <c r="B39" s="11"/>
      <c r="F39" s="37"/>
      <c r="G39" s="5"/>
      <c r="H39" s="5"/>
      <c r="I39" s="5"/>
      <c r="J39" s="5"/>
      <c r="K39" s="5"/>
      <c r="L39" s="12"/>
    </row>
    <row r="40" spans="1:12" s="1" customFormat="1" ht="12.75" customHeight="1" x14ac:dyDescent="0.25">
      <c r="A40" s="1" t="s">
        <v>8</v>
      </c>
      <c r="B40" s="11"/>
      <c r="F40" s="35" t="s">
        <v>118</v>
      </c>
      <c r="G40" s="5"/>
      <c r="H40" s="5"/>
      <c r="I40" s="5"/>
      <c r="J40" s="5"/>
      <c r="K40" s="5"/>
      <c r="L40" s="12"/>
    </row>
    <row r="41" spans="1:12" s="1" customFormat="1" ht="12.75" customHeight="1" thickBot="1" x14ac:dyDescent="0.3">
      <c r="A41" s="1" t="s">
        <v>9</v>
      </c>
      <c r="B41" s="13"/>
      <c r="C41" s="9"/>
      <c r="D41" s="9"/>
      <c r="E41" s="9"/>
      <c r="F41" s="38" t="s">
        <v>124</v>
      </c>
      <c r="G41" s="6"/>
      <c r="H41" s="6"/>
      <c r="I41" s="6"/>
      <c r="J41" s="6"/>
      <c r="K41" s="6"/>
      <c r="L41" s="14"/>
    </row>
    <row r="42" spans="1:12" s="1" customFormat="1" ht="13.5" customHeight="1" thickBot="1" x14ac:dyDescent="0.3">
      <c r="A42" s="1" t="s">
        <v>7</v>
      </c>
      <c r="B42" s="75">
        <f>1+MAX($B$13:B41)</f>
        <v>8</v>
      </c>
      <c r="C42" s="33" t="s">
        <v>136</v>
      </c>
      <c r="D42" s="41"/>
      <c r="E42" s="34" t="s">
        <v>121</v>
      </c>
      <c r="F42" s="36" t="s">
        <v>137</v>
      </c>
      <c r="G42" s="34" t="s">
        <v>138</v>
      </c>
      <c r="H42" s="39">
        <v>20</v>
      </c>
      <c r="I42" s="34">
        <v>0</v>
      </c>
      <c r="J42" s="92" t="str">
        <f>IF(I42=0,"",I42*H42)</f>
        <v/>
      </c>
      <c r="K42" s="40"/>
      <c r="L42" s="93">
        <f>ROUND((ROUND(H42,3))*(ROUND(K42,2)),2)</f>
        <v>0</v>
      </c>
    </row>
    <row r="43" spans="1:12" s="1" customFormat="1" ht="12.75" customHeight="1" x14ac:dyDescent="0.25">
      <c r="A43" s="1" t="s">
        <v>6</v>
      </c>
      <c r="B43" s="11"/>
      <c r="F43" s="37"/>
      <c r="G43" s="5"/>
      <c r="H43" s="5"/>
      <c r="I43" s="5"/>
      <c r="J43" s="5"/>
      <c r="K43" s="5"/>
      <c r="L43" s="12"/>
    </row>
    <row r="44" spans="1:12" s="1" customFormat="1" ht="12.75" customHeight="1" x14ac:dyDescent="0.25">
      <c r="A44" s="1" t="s">
        <v>8</v>
      </c>
      <c r="B44" s="11"/>
      <c r="F44" s="35" t="s">
        <v>118</v>
      </c>
      <c r="G44" s="5"/>
      <c r="H44" s="5"/>
      <c r="I44" s="5"/>
      <c r="J44" s="5"/>
      <c r="K44" s="5"/>
      <c r="L44" s="12"/>
    </row>
    <row r="45" spans="1:12" s="1" customFormat="1" ht="12.75" customHeight="1" thickBot="1" x14ac:dyDescent="0.3">
      <c r="A45" s="1" t="s">
        <v>9</v>
      </c>
      <c r="B45" s="13"/>
      <c r="C45" s="9"/>
      <c r="D45" s="9"/>
      <c r="E45" s="9"/>
      <c r="F45" s="38" t="s">
        <v>124</v>
      </c>
      <c r="G45" s="6"/>
      <c r="H45" s="6"/>
      <c r="I45" s="6"/>
      <c r="J45" s="6"/>
      <c r="K45" s="6"/>
      <c r="L45" s="14"/>
    </row>
    <row r="46" spans="1:12" s="1" customFormat="1" ht="23.25" thickBot="1" x14ac:dyDescent="0.3">
      <c r="A46" s="1" t="s">
        <v>7</v>
      </c>
      <c r="B46" s="75">
        <f>1+MAX($B$13:B45)</f>
        <v>9</v>
      </c>
      <c r="C46" s="33" t="s">
        <v>139</v>
      </c>
      <c r="D46" s="41"/>
      <c r="E46" s="34" t="s">
        <v>121</v>
      </c>
      <c r="F46" s="36" t="s">
        <v>140</v>
      </c>
      <c r="G46" s="34" t="s">
        <v>138</v>
      </c>
      <c r="H46" s="39">
        <v>20</v>
      </c>
      <c r="I46" s="34">
        <v>0</v>
      </c>
      <c r="J46" s="92" t="str">
        <f>IF(I46=0,"",I46*H46)</f>
        <v/>
      </c>
      <c r="K46" s="40"/>
      <c r="L46" s="93">
        <f>ROUND((ROUND(H46,3))*(ROUND(K46,2)),2)</f>
        <v>0</v>
      </c>
    </row>
    <row r="47" spans="1:12" s="1" customFormat="1" ht="12.75" customHeight="1" x14ac:dyDescent="0.25">
      <c r="A47" s="1" t="s">
        <v>6</v>
      </c>
      <c r="B47" s="11"/>
      <c r="F47" s="37"/>
      <c r="G47" s="5"/>
      <c r="H47" s="5"/>
      <c r="I47" s="5"/>
      <c r="J47" s="5"/>
      <c r="K47" s="5"/>
      <c r="L47" s="12"/>
    </row>
    <row r="48" spans="1:12" s="1" customFormat="1" ht="12.75" customHeight="1" x14ac:dyDescent="0.25">
      <c r="A48" s="1" t="s">
        <v>8</v>
      </c>
      <c r="B48" s="11"/>
      <c r="F48" s="35" t="s">
        <v>118</v>
      </c>
      <c r="G48" s="5"/>
      <c r="H48" s="5"/>
      <c r="I48" s="5"/>
      <c r="J48" s="5"/>
      <c r="K48" s="5"/>
      <c r="L48" s="12"/>
    </row>
    <row r="49" spans="1:12" s="1" customFormat="1" ht="12.75" customHeight="1" thickBot="1" x14ac:dyDescent="0.3">
      <c r="A49" s="1" t="s">
        <v>9</v>
      </c>
      <c r="B49" s="13"/>
      <c r="C49" s="9"/>
      <c r="D49" s="9"/>
      <c r="E49" s="9"/>
      <c r="F49" s="38" t="s">
        <v>124</v>
      </c>
      <c r="G49" s="6"/>
      <c r="H49" s="6"/>
      <c r="I49" s="6"/>
      <c r="J49" s="6"/>
      <c r="K49" s="6"/>
      <c r="L49" s="14"/>
    </row>
    <row r="50" spans="1:12" s="1" customFormat="1" ht="13.5" customHeight="1" thickBot="1" x14ac:dyDescent="0.3">
      <c r="A50" s="1" t="s">
        <v>7</v>
      </c>
      <c r="B50" s="75">
        <f>1+MAX($B$13:B49)</f>
        <v>10</v>
      </c>
      <c r="C50" s="33" t="s">
        <v>141</v>
      </c>
      <c r="D50" s="41"/>
      <c r="E50" s="34" t="s">
        <v>121</v>
      </c>
      <c r="F50" s="36" t="s">
        <v>142</v>
      </c>
      <c r="G50" s="34" t="s">
        <v>138</v>
      </c>
      <c r="H50" s="39">
        <v>10</v>
      </c>
      <c r="I50" s="34">
        <v>0</v>
      </c>
      <c r="J50" s="92" t="str">
        <f>IF(I50=0,"",I50*H50)</f>
        <v/>
      </c>
      <c r="K50" s="40"/>
      <c r="L50" s="93">
        <f>ROUND((ROUND(H50,3))*(ROUND(K50,2)),2)</f>
        <v>0</v>
      </c>
    </row>
    <row r="51" spans="1:12" s="1" customFormat="1" ht="12.75" customHeight="1" x14ac:dyDescent="0.25">
      <c r="A51" s="1" t="s">
        <v>6</v>
      </c>
      <c r="B51" s="11"/>
      <c r="F51" s="37"/>
      <c r="G51" s="5"/>
      <c r="H51" s="5"/>
      <c r="I51" s="5"/>
      <c r="J51" s="5"/>
      <c r="K51" s="5"/>
      <c r="L51" s="12"/>
    </row>
    <row r="52" spans="1:12" s="1" customFormat="1" ht="12.75" customHeight="1" x14ac:dyDescent="0.25">
      <c r="A52" s="1" t="s">
        <v>8</v>
      </c>
      <c r="B52" s="11"/>
      <c r="F52" s="35" t="s">
        <v>118</v>
      </c>
      <c r="G52" s="5"/>
      <c r="H52" s="5"/>
      <c r="I52" s="5"/>
      <c r="J52" s="5"/>
      <c r="K52" s="5"/>
      <c r="L52" s="12"/>
    </row>
    <row r="53" spans="1:12" s="1" customFormat="1" ht="12.75" customHeight="1" thickBot="1" x14ac:dyDescent="0.3">
      <c r="A53" s="1" t="s">
        <v>9</v>
      </c>
      <c r="B53" s="13"/>
      <c r="C53" s="9"/>
      <c r="D53" s="9"/>
      <c r="E53" s="9"/>
      <c r="F53" s="38" t="s">
        <v>124</v>
      </c>
      <c r="G53" s="6"/>
      <c r="H53" s="6"/>
      <c r="I53" s="6"/>
      <c r="J53" s="6"/>
      <c r="K53" s="6"/>
      <c r="L53" s="14"/>
    </row>
    <row r="54" spans="1:12" s="1" customFormat="1" ht="13.5" customHeight="1" thickBot="1" x14ac:dyDescent="0.3">
      <c r="A54" s="1" t="s">
        <v>7</v>
      </c>
      <c r="B54" s="75">
        <f>1+MAX($B$13:B53)</f>
        <v>11</v>
      </c>
      <c r="C54" s="33" t="s">
        <v>143</v>
      </c>
      <c r="D54" s="41"/>
      <c r="E54" s="34" t="s">
        <v>121</v>
      </c>
      <c r="F54" s="36" t="s">
        <v>144</v>
      </c>
      <c r="G54" s="34" t="s">
        <v>138</v>
      </c>
      <c r="H54" s="39">
        <v>10</v>
      </c>
      <c r="I54" s="34">
        <v>0</v>
      </c>
      <c r="J54" s="92" t="str">
        <f>IF(I54=0,"",I54*H54)</f>
        <v/>
      </c>
      <c r="K54" s="40"/>
      <c r="L54" s="93">
        <f>ROUND((ROUND(H54,3))*(ROUND(K54,2)),2)</f>
        <v>0</v>
      </c>
    </row>
    <row r="55" spans="1:12" s="1" customFormat="1" ht="12.75" customHeight="1" x14ac:dyDescent="0.25">
      <c r="A55" s="1" t="s">
        <v>6</v>
      </c>
      <c r="B55" s="11"/>
      <c r="F55" s="37"/>
      <c r="G55" s="5"/>
      <c r="H55" s="5"/>
      <c r="I55" s="5"/>
      <c r="J55" s="5"/>
      <c r="K55" s="5"/>
      <c r="L55" s="12"/>
    </row>
    <row r="56" spans="1:12" s="1" customFormat="1" ht="12.75" customHeight="1" x14ac:dyDescent="0.25">
      <c r="A56" s="1" t="s">
        <v>8</v>
      </c>
      <c r="B56" s="11"/>
      <c r="F56" s="35" t="s">
        <v>118</v>
      </c>
      <c r="G56" s="5"/>
      <c r="H56" s="5"/>
      <c r="I56" s="5"/>
      <c r="J56" s="5"/>
      <c r="K56" s="5"/>
      <c r="L56" s="12"/>
    </row>
    <row r="57" spans="1:12" s="1" customFormat="1" ht="12.75" customHeight="1" thickBot="1" x14ac:dyDescent="0.3">
      <c r="A57" s="1" t="s">
        <v>9</v>
      </c>
      <c r="B57" s="13"/>
      <c r="C57" s="9"/>
      <c r="D57" s="9"/>
      <c r="E57" s="9"/>
      <c r="F57" s="38" t="s">
        <v>124</v>
      </c>
      <c r="G57" s="6"/>
      <c r="H57" s="6"/>
      <c r="I57" s="6"/>
      <c r="J57" s="6"/>
      <c r="K57" s="6"/>
      <c r="L57" s="14"/>
    </row>
    <row r="58" spans="1:12" s="1" customFormat="1" ht="13.5" customHeight="1" thickBot="1" x14ac:dyDescent="0.3">
      <c r="A58" s="1" t="s">
        <v>7</v>
      </c>
      <c r="B58" s="75">
        <f>1+MAX($B$13:B57)</f>
        <v>12</v>
      </c>
      <c r="C58" s="33" t="s">
        <v>145</v>
      </c>
      <c r="D58" s="41"/>
      <c r="E58" s="34" t="s">
        <v>121</v>
      </c>
      <c r="F58" s="36" t="s">
        <v>146</v>
      </c>
      <c r="G58" s="34" t="s">
        <v>138</v>
      </c>
      <c r="H58" s="39">
        <v>20</v>
      </c>
      <c r="I58" s="34">
        <v>0</v>
      </c>
      <c r="J58" s="92" t="str">
        <f>IF(I58=0,"",I58*H58)</f>
        <v/>
      </c>
      <c r="K58" s="40"/>
      <c r="L58" s="93">
        <f>ROUND((ROUND(H58,3))*(ROUND(K58,2)),2)</f>
        <v>0</v>
      </c>
    </row>
    <row r="59" spans="1:12" s="1" customFormat="1" ht="12.75" customHeight="1" x14ac:dyDescent="0.25">
      <c r="A59" s="1" t="s">
        <v>6</v>
      </c>
      <c r="B59" s="11"/>
      <c r="F59" s="37"/>
      <c r="G59" s="5"/>
      <c r="H59" s="5"/>
      <c r="I59" s="5"/>
      <c r="J59" s="5"/>
      <c r="K59" s="5"/>
      <c r="L59" s="12"/>
    </row>
    <row r="60" spans="1:12" s="1" customFormat="1" ht="12.75" customHeight="1" x14ac:dyDescent="0.25">
      <c r="A60" s="1" t="s">
        <v>8</v>
      </c>
      <c r="B60" s="11"/>
      <c r="F60" s="35" t="s">
        <v>118</v>
      </c>
      <c r="G60" s="5"/>
      <c r="H60" s="5"/>
      <c r="I60" s="5"/>
      <c r="J60" s="5"/>
      <c r="K60" s="5"/>
      <c r="L60" s="12"/>
    </row>
    <row r="61" spans="1:12" s="1" customFormat="1" ht="12.75" customHeight="1" thickBot="1" x14ac:dyDescent="0.3">
      <c r="A61" s="1" t="s">
        <v>9</v>
      </c>
      <c r="B61" s="13"/>
      <c r="C61" s="9"/>
      <c r="D61" s="9"/>
      <c r="E61" s="9"/>
      <c r="F61" s="38" t="s">
        <v>124</v>
      </c>
      <c r="G61" s="6"/>
      <c r="H61" s="6"/>
      <c r="I61" s="6"/>
      <c r="J61" s="6"/>
      <c r="K61" s="6"/>
      <c r="L61" s="14"/>
    </row>
    <row r="62" spans="1:12" s="1" customFormat="1" ht="13.5" customHeight="1" thickBot="1" x14ac:dyDescent="0.3">
      <c r="A62" s="1" t="s">
        <v>7</v>
      </c>
      <c r="B62" s="75">
        <f>1+MAX($B$13:B61)</f>
        <v>13</v>
      </c>
      <c r="C62" s="33" t="s">
        <v>147</v>
      </c>
      <c r="D62" s="41"/>
      <c r="E62" s="34" t="s">
        <v>121</v>
      </c>
      <c r="F62" s="36" t="s">
        <v>148</v>
      </c>
      <c r="G62" s="34" t="s">
        <v>133</v>
      </c>
      <c r="H62" s="39">
        <v>1</v>
      </c>
      <c r="I62" s="34">
        <v>0</v>
      </c>
      <c r="J62" s="92" t="str">
        <f>IF(I62=0,"",I62*H62)</f>
        <v/>
      </c>
      <c r="K62" s="40"/>
      <c r="L62" s="93">
        <f>ROUND((ROUND(H62,3))*(ROUND(K62,2)),2)</f>
        <v>0</v>
      </c>
    </row>
    <row r="63" spans="1:12" s="1" customFormat="1" ht="12.75" customHeight="1" x14ac:dyDescent="0.25">
      <c r="A63" s="1" t="s">
        <v>6</v>
      </c>
      <c r="B63" s="11"/>
      <c r="F63" s="37"/>
      <c r="G63" s="5"/>
      <c r="H63" s="5"/>
      <c r="I63" s="5"/>
      <c r="J63" s="5"/>
      <c r="K63" s="5"/>
      <c r="L63" s="12"/>
    </row>
    <row r="64" spans="1:12" s="1" customFormat="1" ht="12.75" customHeight="1" x14ac:dyDescent="0.25">
      <c r="A64" s="1" t="s">
        <v>8</v>
      </c>
      <c r="B64" s="11"/>
      <c r="F64" s="35" t="s">
        <v>118</v>
      </c>
      <c r="G64" s="5"/>
      <c r="H64" s="5"/>
      <c r="I64" s="5"/>
      <c r="J64" s="5"/>
      <c r="K64" s="5"/>
      <c r="L64" s="12"/>
    </row>
    <row r="65" spans="1:12" s="1" customFormat="1" ht="12.75" customHeight="1" thickBot="1" x14ac:dyDescent="0.3">
      <c r="A65" s="1" t="s">
        <v>9</v>
      </c>
      <c r="B65" s="13"/>
      <c r="C65" s="9"/>
      <c r="D65" s="9"/>
      <c r="E65" s="9"/>
      <c r="F65" s="38" t="s">
        <v>124</v>
      </c>
      <c r="G65" s="6"/>
      <c r="H65" s="6"/>
      <c r="I65" s="6"/>
      <c r="J65" s="6"/>
      <c r="K65" s="6"/>
      <c r="L65" s="14"/>
    </row>
    <row r="66" spans="1:12" s="1" customFormat="1" ht="13.5" customHeight="1" thickBot="1" x14ac:dyDescent="0.3">
      <c r="A66" s="1" t="s">
        <v>7</v>
      </c>
      <c r="B66" s="75">
        <f>1+MAX($B$13:B65)</f>
        <v>14</v>
      </c>
      <c r="C66" s="33" t="s">
        <v>149</v>
      </c>
      <c r="D66" s="41"/>
      <c r="E66" s="34" t="s">
        <v>121</v>
      </c>
      <c r="F66" s="36" t="s">
        <v>150</v>
      </c>
      <c r="G66" s="34" t="s">
        <v>133</v>
      </c>
      <c r="H66" s="39">
        <v>1</v>
      </c>
      <c r="I66" s="34">
        <v>0</v>
      </c>
      <c r="J66" s="92" t="str">
        <f>IF(I66=0,"",I66*H66)</f>
        <v/>
      </c>
      <c r="K66" s="40"/>
      <c r="L66" s="93">
        <f>ROUND((ROUND(H66,3))*(ROUND(K66,2)),2)</f>
        <v>0</v>
      </c>
    </row>
    <row r="67" spans="1:12" s="1" customFormat="1" ht="12.75" customHeight="1" x14ac:dyDescent="0.25">
      <c r="A67" s="1" t="s">
        <v>6</v>
      </c>
      <c r="B67" s="11"/>
      <c r="F67" s="37"/>
      <c r="G67" s="5"/>
      <c r="H67" s="5"/>
      <c r="I67" s="5"/>
      <c r="J67" s="5"/>
      <c r="K67" s="5"/>
      <c r="L67" s="12"/>
    </row>
    <row r="68" spans="1:12" s="1" customFormat="1" ht="12.75" customHeight="1" x14ac:dyDescent="0.25">
      <c r="A68" s="1" t="s">
        <v>8</v>
      </c>
      <c r="B68" s="11"/>
      <c r="F68" s="35" t="s">
        <v>118</v>
      </c>
      <c r="G68" s="5"/>
      <c r="H68" s="5"/>
      <c r="I68" s="5"/>
      <c r="J68" s="5"/>
      <c r="K68" s="5"/>
      <c r="L68" s="12"/>
    </row>
    <row r="69" spans="1:12" s="1" customFormat="1" ht="12.75" customHeight="1" thickBot="1" x14ac:dyDescent="0.3">
      <c r="A69" s="1" t="s">
        <v>9</v>
      </c>
      <c r="B69" s="13"/>
      <c r="C69" s="9"/>
      <c r="D69" s="9"/>
      <c r="E69" s="9"/>
      <c r="F69" s="38" t="s">
        <v>124</v>
      </c>
      <c r="G69" s="6"/>
      <c r="H69" s="6"/>
      <c r="I69" s="6"/>
      <c r="J69" s="6"/>
      <c r="K69" s="6"/>
      <c r="L69" s="14"/>
    </row>
    <row r="70" spans="1:12" s="1" customFormat="1" ht="13.5" customHeight="1" thickBot="1" x14ac:dyDescent="0.3">
      <c r="A70" s="1" t="s">
        <v>7</v>
      </c>
      <c r="B70" s="75">
        <f>1+MAX($B$13:B69)</f>
        <v>15</v>
      </c>
      <c r="C70" s="33" t="s">
        <v>151</v>
      </c>
      <c r="D70" s="41"/>
      <c r="E70" s="34" t="s">
        <v>121</v>
      </c>
      <c r="F70" s="36" t="s">
        <v>152</v>
      </c>
      <c r="G70" s="34" t="s">
        <v>133</v>
      </c>
      <c r="H70" s="39">
        <v>2</v>
      </c>
      <c r="I70" s="34">
        <v>0</v>
      </c>
      <c r="J70" s="92" t="str">
        <f>IF(I70=0,"",I70*H70)</f>
        <v/>
      </c>
      <c r="K70" s="40"/>
      <c r="L70" s="93">
        <f>ROUND((ROUND(H70,3))*(ROUND(K70,2)),2)</f>
        <v>0</v>
      </c>
    </row>
    <row r="71" spans="1:12" s="1" customFormat="1" ht="12.75" customHeight="1" x14ac:dyDescent="0.25">
      <c r="A71" s="1" t="s">
        <v>6</v>
      </c>
      <c r="B71" s="11"/>
      <c r="F71" s="37"/>
      <c r="G71" s="5"/>
      <c r="H71" s="5"/>
      <c r="I71" s="5"/>
      <c r="J71" s="5"/>
      <c r="K71" s="5"/>
      <c r="L71" s="12"/>
    </row>
    <row r="72" spans="1:12" s="1" customFormat="1" ht="12.75" customHeight="1" x14ac:dyDescent="0.25">
      <c r="A72" s="1" t="s">
        <v>8</v>
      </c>
      <c r="B72" s="11"/>
      <c r="F72" s="35" t="s">
        <v>118</v>
      </c>
      <c r="G72" s="5"/>
      <c r="H72" s="5"/>
      <c r="I72" s="5"/>
      <c r="J72" s="5"/>
      <c r="K72" s="5"/>
      <c r="L72" s="12"/>
    </row>
    <row r="73" spans="1:12" s="1" customFormat="1" ht="12.75" customHeight="1" thickBot="1" x14ac:dyDescent="0.3">
      <c r="A73" s="1" t="s">
        <v>9</v>
      </c>
      <c r="B73" s="13"/>
      <c r="C73" s="9"/>
      <c r="D73" s="9"/>
      <c r="E73" s="9"/>
      <c r="F73" s="38" t="s">
        <v>124</v>
      </c>
      <c r="G73" s="6"/>
      <c r="H73" s="6"/>
      <c r="I73" s="6"/>
      <c r="J73" s="6"/>
      <c r="K73" s="6"/>
      <c r="L73" s="14"/>
    </row>
    <row r="74" spans="1:12" s="1" customFormat="1" ht="13.5" customHeight="1" thickBot="1" x14ac:dyDescent="0.3">
      <c r="A74" s="1" t="s">
        <v>7</v>
      </c>
      <c r="B74" s="75">
        <f>1+MAX($B$13:B73)</f>
        <v>16</v>
      </c>
      <c r="C74" s="33" t="s">
        <v>153</v>
      </c>
      <c r="D74" s="41"/>
      <c r="E74" s="34" t="s">
        <v>121</v>
      </c>
      <c r="F74" s="36" t="s">
        <v>154</v>
      </c>
      <c r="G74" s="34" t="s">
        <v>138</v>
      </c>
      <c r="H74" s="39">
        <v>30</v>
      </c>
      <c r="I74" s="34">
        <v>0</v>
      </c>
      <c r="J74" s="92" t="str">
        <f>IF(I74=0,"",I74*H74)</f>
        <v/>
      </c>
      <c r="K74" s="40"/>
      <c r="L74" s="93">
        <f>ROUND((ROUND(H74,3))*(ROUND(K74,2)),2)</f>
        <v>0</v>
      </c>
    </row>
    <row r="75" spans="1:12" s="1" customFormat="1" ht="12.75" customHeight="1" x14ac:dyDescent="0.25">
      <c r="A75" s="1" t="s">
        <v>6</v>
      </c>
      <c r="B75" s="11"/>
      <c r="F75" s="37"/>
      <c r="G75" s="5"/>
      <c r="H75" s="5"/>
      <c r="I75" s="5"/>
      <c r="J75" s="5"/>
      <c r="K75" s="5"/>
      <c r="L75" s="12"/>
    </row>
    <row r="76" spans="1:12" s="1" customFormat="1" ht="12.75" customHeight="1" x14ac:dyDescent="0.25">
      <c r="A76" s="1" t="s">
        <v>8</v>
      </c>
      <c r="B76" s="11"/>
      <c r="F76" s="35" t="s">
        <v>118</v>
      </c>
      <c r="G76" s="5"/>
      <c r="H76" s="5"/>
      <c r="I76" s="5"/>
      <c r="J76" s="5"/>
      <c r="K76" s="5"/>
      <c r="L76" s="12"/>
    </row>
    <row r="77" spans="1:12" s="1" customFormat="1" ht="12.75" customHeight="1" thickBot="1" x14ac:dyDescent="0.3">
      <c r="A77" s="1" t="s">
        <v>9</v>
      </c>
      <c r="B77" s="13"/>
      <c r="C77" s="9"/>
      <c r="D77" s="9"/>
      <c r="E77" s="9"/>
      <c r="F77" s="38" t="s">
        <v>124</v>
      </c>
      <c r="G77" s="6"/>
      <c r="H77" s="6"/>
      <c r="I77" s="6"/>
      <c r="J77" s="6"/>
      <c r="K77" s="6"/>
      <c r="L77" s="14"/>
    </row>
    <row r="78" spans="1:12" s="1" customFormat="1" ht="13.5" customHeight="1" thickBot="1" x14ac:dyDescent="0.3">
      <c r="A78" s="1" t="s">
        <v>7</v>
      </c>
      <c r="B78" s="75">
        <f>1+MAX($B$13:B77)</f>
        <v>17</v>
      </c>
      <c r="C78" s="33" t="s">
        <v>155</v>
      </c>
      <c r="D78" s="41"/>
      <c r="E78" s="34" t="s">
        <v>115</v>
      </c>
      <c r="F78" s="36" t="s">
        <v>156</v>
      </c>
      <c r="G78" s="34" t="s">
        <v>133</v>
      </c>
      <c r="H78" s="39">
        <v>2</v>
      </c>
      <c r="I78" s="34">
        <v>0</v>
      </c>
      <c r="J78" s="92" t="str">
        <f>IF(I78=0,"",I78*H78)</f>
        <v/>
      </c>
      <c r="K78" s="40"/>
      <c r="L78" s="93">
        <f>ROUND((ROUND(H78,3))*(ROUND(K78,2)),2)</f>
        <v>0</v>
      </c>
    </row>
    <row r="79" spans="1:12" s="1" customFormat="1" ht="12.75" customHeight="1" x14ac:dyDescent="0.25">
      <c r="A79" s="1" t="s">
        <v>6</v>
      </c>
      <c r="B79" s="11"/>
      <c r="F79" s="37"/>
      <c r="G79" s="5"/>
      <c r="H79" s="5"/>
      <c r="I79" s="5"/>
      <c r="J79" s="5"/>
      <c r="K79" s="5"/>
      <c r="L79" s="12"/>
    </row>
    <row r="80" spans="1:12" s="1" customFormat="1" ht="12.75" customHeight="1" x14ac:dyDescent="0.25">
      <c r="A80" s="1" t="s">
        <v>8</v>
      </c>
      <c r="B80" s="11"/>
      <c r="F80" s="35" t="s">
        <v>118</v>
      </c>
      <c r="G80" s="5"/>
      <c r="H80" s="5"/>
      <c r="I80" s="5"/>
      <c r="J80" s="5"/>
      <c r="K80" s="5"/>
      <c r="L80" s="12"/>
    </row>
    <row r="81" spans="1:12" s="1" customFormat="1" ht="68.25" thickBot="1" x14ac:dyDescent="0.3">
      <c r="A81" s="1" t="s">
        <v>9</v>
      </c>
      <c r="B81" s="13"/>
      <c r="C81" s="9"/>
      <c r="D81" s="9"/>
      <c r="E81" s="9"/>
      <c r="F81" s="38" t="s">
        <v>157</v>
      </c>
      <c r="G81" s="6"/>
      <c r="H81" s="6"/>
      <c r="I81" s="6"/>
      <c r="J81" s="6"/>
      <c r="K81" s="6"/>
      <c r="L81" s="14"/>
    </row>
    <row r="82" spans="1:12" s="1" customFormat="1" ht="13.5" customHeight="1" thickBot="1" x14ac:dyDescent="0.3">
      <c r="A82" s="1" t="s">
        <v>7</v>
      </c>
      <c r="B82" s="75">
        <f>1+MAX($B$13:B81)</f>
        <v>18</v>
      </c>
      <c r="C82" s="33" t="s">
        <v>158</v>
      </c>
      <c r="D82" s="41"/>
      <c r="E82" s="34" t="s">
        <v>121</v>
      </c>
      <c r="F82" s="36" t="s">
        <v>159</v>
      </c>
      <c r="G82" s="34" t="s">
        <v>133</v>
      </c>
      <c r="H82" s="39">
        <v>5</v>
      </c>
      <c r="I82" s="34">
        <v>0</v>
      </c>
      <c r="J82" s="92" t="str">
        <f>IF(I82=0,"",I82*H82)</f>
        <v/>
      </c>
      <c r="K82" s="40"/>
      <c r="L82" s="93">
        <f>ROUND((ROUND(H82,3))*(ROUND(K82,2)),2)</f>
        <v>0</v>
      </c>
    </row>
    <row r="83" spans="1:12" s="1" customFormat="1" ht="12.75" customHeight="1" x14ac:dyDescent="0.25">
      <c r="A83" s="1" t="s">
        <v>6</v>
      </c>
      <c r="B83" s="11"/>
      <c r="F83" s="37"/>
      <c r="G83" s="5"/>
      <c r="H83" s="5"/>
      <c r="I83" s="5"/>
      <c r="J83" s="5"/>
      <c r="K83" s="5"/>
      <c r="L83" s="12"/>
    </row>
    <row r="84" spans="1:12" s="1" customFormat="1" ht="12.75" customHeight="1" x14ac:dyDescent="0.25">
      <c r="A84" s="1" t="s">
        <v>8</v>
      </c>
      <c r="B84" s="11"/>
      <c r="F84" s="35" t="s">
        <v>118</v>
      </c>
      <c r="G84" s="5"/>
      <c r="H84" s="5"/>
      <c r="I84" s="5"/>
      <c r="J84" s="5"/>
      <c r="K84" s="5"/>
      <c r="L84" s="12"/>
    </row>
    <row r="85" spans="1:12" s="1" customFormat="1" ht="12.75" customHeight="1" thickBot="1" x14ac:dyDescent="0.3">
      <c r="A85" s="1" t="s">
        <v>9</v>
      </c>
      <c r="B85" s="13"/>
      <c r="C85" s="9"/>
      <c r="D85" s="9"/>
      <c r="E85" s="9"/>
      <c r="F85" s="38" t="s">
        <v>124</v>
      </c>
      <c r="G85" s="6"/>
      <c r="H85" s="6"/>
      <c r="I85" s="6"/>
      <c r="J85" s="6"/>
      <c r="K85" s="6"/>
      <c r="L85" s="14"/>
    </row>
    <row r="86" spans="1:12" s="1" customFormat="1" ht="23.25" thickBot="1" x14ac:dyDescent="0.3">
      <c r="A86" s="1" t="s">
        <v>7</v>
      </c>
      <c r="B86" s="75">
        <f>1+MAX($B$13:B85)</f>
        <v>19</v>
      </c>
      <c r="C86" s="33" t="s">
        <v>160</v>
      </c>
      <c r="D86" s="41"/>
      <c r="E86" s="34" t="s">
        <v>115</v>
      </c>
      <c r="F86" s="36" t="s">
        <v>161</v>
      </c>
      <c r="G86" s="34" t="s">
        <v>117</v>
      </c>
      <c r="H86" s="39">
        <v>0.03</v>
      </c>
      <c r="I86" s="34">
        <v>0</v>
      </c>
      <c r="J86" s="92" t="str">
        <f>IF(I86=0,"",I86*H86)</f>
        <v/>
      </c>
      <c r="K86" s="40"/>
      <c r="L86" s="93">
        <f>ROUND((ROUND(H86,3))*(ROUND(K86,2)),2)</f>
        <v>0</v>
      </c>
    </row>
    <row r="87" spans="1:12" s="1" customFormat="1" ht="12.75" customHeight="1" x14ac:dyDescent="0.25">
      <c r="A87" s="1" t="s">
        <v>6</v>
      </c>
      <c r="B87" s="11"/>
      <c r="F87" s="37"/>
      <c r="G87" s="5"/>
      <c r="H87" s="5"/>
      <c r="I87" s="5"/>
      <c r="J87" s="5"/>
      <c r="K87" s="5"/>
      <c r="L87" s="12"/>
    </row>
    <row r="88" spans="1:12" s="1" customFormat="1" ht="12.75" customHeight="1" x14ac:dyDescent="0.25">
      <c r="A88" s="1" t="s">
        <v>8</v>
      </c>
      <c r="B88" s="11"/>
      <c r="F88" s="35" t="s">
        <v>118</v>
      </c>
      <c r="G88" s="5"/>
      <c r="H88" s="5"/>
      <c r="I88" s="5"/>
      <c r="J88" s="5"/>
      <c r="K88" s="5"/>
      <c r="L88" s="12"/>
    </row>
    <row r="89" spans="1:12" s="1" customFormat="1" ht="79.5" thickBot="1" x14ac:dyDescent="0.3">
      <c r="A89" s="1" t="s">
        <v>9</v>
      </c>
      <c r="B89" s="13"/>
      <c r="C89" s="9"/>
      <c r="D89" s="9"/>
      <c r="E89" s="9"/>
      <c r="F89" s="38" t="s">
        <v>162</v>
      </c>
      <c r="G89" s="6"/>
      <c r="H89" s="6"/>
      <c r="I89" s="6"/>
      <c r="J89" s="6"/>
      <c r="K89" s="6"/>
      <c r="L89" s="14"/>
    </row>
    <row r="90" spans="1:12" s="1" customFormat="1" ht="13.5" customHeight="1" thickBot="1" x14ac:dyDescent="0.3">
      <c r="A90" s="1" t="s">
        <v>7</v>
      </c>
      <c r="B90" s="75">
        <f>1+MAX($B$13:B89)</f>
        <v>20</v>
      </c>
      <c r="C90" s="33" t="s">
        <v>163</v>
      </c>
      <c r="D90" s="41"/>
      <c r="E90" s="34" t="s">
        <v>115</v>
      </c>
      <c r="F90" s="36" t="s">
        <v>164</v>
      </c>
      <c r="G90" s="34" t="s">
        <v>117</v>
      </c>
      <c r="H90" s="39">
        <v>0.03</v>
      </c>
      <c r="I90" s="34">
        <v>0</v>
      </c>
      <c r="J90" s="92" t="str">
        <f>IF(I90=0,"",I90*H90)</f>
        <v/>
      </c>
      <c r="K90" s="40"/>
      <c r="L90" s="93">
        <f>ROUND((ROUND(H90,3))*(ROUND(K90,2)),2)</f>
        <v>0</v>
      </c>
    </row>
    <row r="91" spans="1:12" s="1" customFormat="1" ht="12.75" customHeight="1" x14ac:dyDescent="0.25">
      <c r="A91" s="1" t="s">
        <v>6</v>
      </c>
      <c r="B91" s="11"/>
      <c r="F91" s="37"/>
      <c r="G91" s="5"/>
      <c r="H91" s="5"/>
      <c r="I91" s="5"/>
      <c r="J91" s="5"/>
      <c r="K91" s="5"/>
      <c r="L91" s="12"/>
    </row>
    <row r="92" spans="1:12" s="1" customFormat="1" ht="12.75" customHeight="1" x14ac:dyDescent="0.25">
      <c r="A92" s="1" t="s">
        <v>8</v>
      </c>
      <c r="B92" s="11"/>
      <c r="F92" s="35" t="s">
        <v>118</v>
      </c>
      <c r="G92" s="5"/>
      <c r="H92" s="5"/>
      <c r="I92" s="5"/>
      <c r="J92" s="5"/>
      <c r="K92" s="5"/>
      <c r="L92" s="12"/>
    </row>
    <row r="93" spans="1:12" s="1" customFormat="1" ht="79.5" thickBot="1" x14ac:dyDescent="0.3">
      <c r="A93" s="1" t="s">
        <v>9</v>
      </c>
      <c r="B93" s="13"/>
      <c r="C93" s="9"/>
      <c r="D93" s="9"/>
      <c r="E93" s="9"/>
      <c r="F93" s="38" t="s">
        <v>165</v>
      </c>
      <c r="G93" s="6"/>
      <c r="H93" s="6"/>
      <c r="I93" s="6"/>
      <c r="J93" s="6"/>
      <c r="K93" s="6"/>
      <c r="L93" s="14"/>
    </row>
    <row r="94" spans="1:12" ht="13.5" thickBot="1" x14ac:dyDescent="0.25">
      <c r="A94" s="94" t="s">
        <v>34</v>
      </c>
      <c r="B94" s="95" t="s">
        <v>166</v>
      </c>
      <c r="C94" s="96" t="s">
        <v>167</v>
      </c>
      <c r="D94" s="97"/>
      <c r="E94" s="97"/>
      <c r="F94" s="98" t="s">
        <v>113</v>
      </c>
      <c r="G94" s="96"/>
      <c r="H94" s="96"/>
      <c r="I94" s="96"/>
      <c r="J94" s="96"/>
      <c r="K94" s="96"/>
      <c r="L94" s="99">
        <f>SUM(L14:L93)</f>
        <v>0</v>
      </c>
    </row>
    <row r="95" spans="1:12" ht="13.5" thickBot="1" x14ac:dyDescent="0.25">
      <c r="A95" s="74" t="s">
        <v>31</v>
      </c>
      <c r="B95" s="50" t="s">
        <v>20</v>
      </c>
      <c r="C95" s="51"/>
      <c r="D95" s="52"/>
      <c r="E95" s="52"/>
      <c r="F95" s="53" t="s">
        <v>168</v>
      </c>
      <c r="G95" s="51"/>
      <c r="H95" s="51"/>
      <c r="I95" s="51"/>
      <c r="J95" s="51"/>
      <c r="K95" s="51"/>
      <c r="L95" s="54"/>
    </row>
    <row r="96" spans="1:12" ht="13.5" customHeight="1" thickBot="1" x14ac:dyDescent="0.25">
      <c r="A96" s="1" t="s">
        <v>7</v>
      </c>
      <c r="B96" s="75">
        <f>1+MAX($B$13:B95)</f>
        <v>21</v>
      </c>
      <c r="C96" s="33" t="s">
        <v>169</v>
      </c>
      <c r="D96" s="41"/>
      <c r="E96" s="34" t="s">
        <v>121</v>
      </c>
      <c r="F96" s="36" t="s">
        <v>170</v>
      </c>
      <c r="G96" s="34" t="s">
        <v>171</v>
      </c>
      <c r="H96" s="39">
        <v>0.1</v>
      </c>
      <c r="I96" s="34">
        <v>0</v>
      </c>
      <c r="J96" s="92" t="str">
        <f>IF(I96=0,"",I96*H96)</f>
        <v/>
      </c>
      <c r="K96" s="40"/>
      <c r="L96" s="93">
        <f>ROUND((ROUND(H96,3))*(ROUND(K96,2)),2)</f>
        <v>0</v>
      </c>
    </row>
    <row r="97" spans="1:12" ht="12.75" customHeight="1" x14ac:dyDescent="0.2">
      <c r="A97" s="1" t="s">
        <v>6</v>
      </c>
      <c r="B97" s="11"/>
      <c r="C97" s="1"/>
      <c r="D97" s="1"/>
      <c r="E97" s="1"/>
      <c r="F97" s="37"/>
      <c r="G97" s="5"/>
      <c r="H97" s="5"/>
      <c r="I97" s="5"/>
      <c r="J97" s="5"/>
      <c r="K97" s="5"/>
      <c r="L97" s="12"/>
    </row>
    <row r="98" spans="1:12" ht="12.75" customHeight="1" x14ac:dyDescent="0.2">
      <c r="A98" s="1" t="s">
        <v>8</v>
      </c>
      <c r="B98" s="11"/>
      <c r="C98" s="1"/>
      <c r="D98" s="1"/>
      <c r="E98" s="1"/>
      <c r="F98" s="35" t="s">
        <v>118</v>
      </c>
      <c r="G98" s="5"/>
      <c r="H98" s="5"/>
      <c r="I98" s="5"/>
      <c r="J98" s="5"/>
      <c r="K98" s="5"/>
      <c r="L98" s="12"/>
    </row>
    <row r="99" spans="1:12" ht="12.75" customHeight="1" thickBot="1" x14ac:dyDescent="0.25">
      <c r="A99" s="1" t="s">
        <v>9</v>
      </c>
      <c r="B99" s="13"/>
      <c r="C99" s="9"/>
      <c r="D99" s="9"/>
      <c r="E99" s="9"/>
      <c r="F99" s="38" t="s">
        <v>124</v>
      </c>
      <c r="G99" s="6"/>
      <c r="H99" s="6"/>
      <c r="I99" s="6"/>
      <c r="J99" s="6"/>
      <c r="K99" s="6"/>
      <c r="L99" s="14"/>
    </row>
    <row r="100" spans="1:12" ht="13.5" customHeight="1" thickBot="1" x14ac:dyDescent="0.25">
      <c r="A100" s="1" t="s">
        <v>7</v>
      </c>
      <c r="B100" s="75">
        <f>1+MAX($B$13:B99)</f>
        <v>22</v>
      </c>
      <c r="C100" s="33" t="s">
        <v>172</v>
      </c>
      <c r="D100" s="41"/>
      <c r="E100" s="34" t="s">
        <v>121</v>
      </c>
      <c r="F100" s="36" t="s">
        <v>173</v>
      </c>
      <c r="G100" s="34" t="s">
        <v>171</v>
      </c>
      <c r="H100" s="39">
        <v>0.3</v>
      </c>
      <c r="I100" s="34">
        <v>0</v>
      </c>
      <c r="J100" s="92" t="str">
        <f>IF(I100=0,"",I100*H100)</f>
        <v/>
      </c>
      <c r="K100" s="40"/>
      <c r="L100" s="93">
        <f>ROUND((ROUND(H100,3))*(ROUND(K100,2)),2)</f>
        <v>0</v>
      </c>
    </row>
    <row r="101" spans="1:12" ht="12.75" customHeight="1" x14ac:dyDescent="0.2">
      <c r="A101" s="1" t="s">
        <v>6</v>
      </c>
      <c r="B101" s="11"/>
      <c r="C101" s="1"/>
      <c r="D101" s="1"/>
      <c r="E101" s="1"/>
      <c r="F101" s="37"/>
      <c r="G101" s="5"/>
      <c r="H101" s="5"/>
      <c r="I101" s="5"/>
      <c r="J101" s="5"/>
      <c r="K101" s="5"/>
      <c r="L101" s="12"/>
    </row>
    <row r="102" spans="1:12" ht="12.75" customHeight="1" x14ac:dyDescent="0.2">
      <c r="A102" s="1" t="s">
        <v>8</v>
      </c>
      <c r="B102" s="11"/>
      <c r="C102" s="1"/>
      <c r="D102" s="1"/>
      <c r="E102" s="1"/>
      <c r="F102" s="35" t="s">
        <v>118</v>
      </c>
      <c r="G102" s="5"/>
      <c r="H102" s="5"/>
      <c r="I102" s="5"/>
      <c r="J102" s="5"/>
      <c r="K102" s="5"/>
      <c r="L102" s="12"/>
    </row>
    <row r="103" spans="1:12" ht="12.75" customHeight="1" thickBot="1" x14ac:dyDescent="0.25">
      <c r="A103" s="1" t="s">
        <v>9</v>
      </c>
      <c r="B103" s="13"/>
      <c r="C103" s="9"/>
      <c r="D103" s="9"/>
      <c r="E103" s="9"/>
      <c r="F103" s="38" t="s">
        <v>124</v>
      </c>
      <c r="G103" s="6"/>
      <c r="H103" s="6"/>
      <c r="I103" s="6"/>
      <c r="J103" s="6"/>
      <c r="K103" s="6"/>
      <c r="L103" s="14"/>
    </row>
    <row r="104" spans="1:12" ht="13.5" customHeight="1" thickBot="1" x14ac:dyDescent="0.25">
      <c r="A104" s="1" t="s">
        <v>7</v>
      </c>
      <c r="B104" s="75">
        <f>1+MAX($B$13:B103)</f>
        <v>23</v>
      </c>
      <c r="C104" s="33" t="s">
        <v>174</v>
      </c>
      <c r="D104" s="41"/>
      <c r="E104" s="34" t="s">
        <v>121</v>
      </c>
      <c r="F104" s="36" t="s">
        <v>175</v>
      </c>
      <c r="G104" s="34" t="s">
        <v>138</v>
      </c>
      <c r="H104" s="39">
        <v>50</v>
      </c>
      <c r="I104" s="34">
        <v>0</v>
      </c>
      <c r="J104" s="92" t="str">
        <f>IF(I104=0,"",I104*H104)</f>
        <v/>
      </c>
      <c r="K104" s="40"/>
      <c r="L104" s="93">
        <f>ROUND((ROUND(H104,3))*(ROUND(K104,2)),2)</f>
        <v>0</v>
      </c>
    </row>
    <row r="105" spans="1:12" ht="12.75" customHeight="1" x14ac:dyDescent="0.2">
      <c r="A105" s="1" t="s">
        <v>6</v>
      </c>
      <c r="B105" s="11"/>
      <c r="C105" s="1"/>
      <c r="D105" s="1"/>
      <c r="E105" s="1"/>
      <c r="F105" s="37"/>
      <c r="G105" s="5"/>
      <c r="H105" s="5"/>
      <c r="I105" s="5"/>
      <c r="J105" s="5"/>
      <c r="K105" s="5"/>
      <c r="L105" s="12"/>
    </row>
    <row r="106" spans="1:12" ht="12.75" customHeight="1" x14ac:dyDescent="0.2">
      <c r="A106" s="1" t="s">
        <v>8</v>
      </c>
      <c r="B106" s="11"/>
      <c r="C106" s="1"/>
      <c r="D106" s="1"/>
      <c r="E106" s="1"/>
      <c r="F106" s="35" t="s">
        <v>118</v>
      </c>
      <c r="G106" s="5"/>
      <c r="H106" s="5"/>
      <c r="I106" s="5"/>
      <c r="J106" s="5"/>
      <c r="K106" s="5"/>
      <c r="L106" s="12"/>
    </row>
    <row r="107" spans="1:12" ht="12.75" customHeight="1" thickBot="1" x14ac:dyDescent="0.25">
      <c r="A107" s="1" t="s">
        <v>9</v>
      </c>
      <c r="B107" s="13"/>
      <c r="C107" s="9"/>
      <c r="D107" s="9"/>
      <c r="E107" s="9"/>
      <c r="F107" s="38" t="s">
        <v>124</v>
      </c>
      <c r="G107" s="6"/>
      <c r="H107" s="6"/>
      <c r="I107" s="6"/>
      <c r="J107" s="6"/>
      <c r="K107" s="6"/>
      <c r="L107" s="14"/>
    </row>
    <row r="108" spans="1:12" ht="13.5" customHeight="1" thickBot="1" x14ac:dyDescent="0.25">
      <c r="A108" s="1" t="s">
        <v>7</v>
      </c>
      <c r="B108" s="75">
        <f>1+MAX($B$13:B107)</f>
        <v>24</v>
      </c>
      <c r="C108" s="33" t="s">
        <v>176</v>
      </c>
      <c r="D108" s="41"/>
      <c r="E108" s="34" t="s">
        <v>121</v>
      </c>
      <c r="F108" s="36" t="s">
        <v>177</v>
      </c>
      <c r="G108" s="34" t="s">
        <v>178</v>
      </c>
      <c r="H108" s="39">
        <v>0.18</v>
      </c>
      <c r="I108" s="34">
        <v>0</v>
      </c>
      <c r="J108" s="92" t="str">
        <f>IF(I108=0,"",I108*H108)</f>
        <v/>
      </c>
      <c r="K108" s="40"/>
      <c r="L108" s="93">
        <f>ROUND((ROUND(H108,3))*(ROUND(K108,2)),2)</f>
        <v>0</v>
      </c>
    </row>
    <row r="109" spans="1:12" ht="12.75" customHeight="1" x14ac:dyDescent="0.2">
      <c r="A109" s="1" t="s">
        <v>6</v>
      </c>
      <c r="B109" s="11"/>
      <c r="C109" s="1"/>
      <c r="D109" s="1"/>
      <c r="E109" s="1"/>
      <c r="F109" s="37"/>
      <c r="G109" s="5"/>
      <c r="H109" s="5"/>
      <c r="I109" s="5"/>
      <c r="J109" s="5"/>
      <c r="K109" s="5"/>
      <c r="L109" s="12"/>
    </row>
    <row r="110" spans="1:12" ht="12.75" customHeight="1" x14ac:dyDescent="0.2">
      <c r="A110" s="1" t="s">
        <v>8</v>
      </c>
      <c r="B110" s="11"/>
      <c r="C110" s="1"/>
      <c r="D110" s="1"/>
      <c r="E110" s="1"/>
      <c r="F110" s="35" t="s">
        <v>118</v>
      </c>
      <c r="G110" s="5"/>
      <c r="H110" s="5"/>
      <c r="I110" s="5"/>
      <c r="J110" s="5"/>
      <c r="K110" s="5"/>
      <c r="L110" s="12"/>
    </row>
    <row r="111" spans="1:12" ht="12.75" customHeight="1" thickBot="1" x14ac:dyDescent="0.25">
      <c r="A111" s="1" t="s">
        <v>9</v>
      </c>
      <c r="B111" s="13"/>
      <c r="C111" s="9"/>
      <c r="D111" s="9"/>
      <c r="E111" s="9"/>
      <c r="F111" s="38" t="s">
        <v>124</v>
      </c>
      <c r="G111" s="6"/>
      <c r="H111" s="6"/>
      <c r="I111" s="6"/>
      <c r="J111" s="6"/>
      <c r="K111" s="6"/>
      <c r="L111" s="14"/>
    </row>
    <row r="112" spans="1:12" ht="13.5" customHeight="1" thickBot="1" x14ac:dyDescent="0.25">
      <c r="A112" s="1" t="s">
        <v>7</v>
      </c>
      <c r="B112" s="75">
        <f>1+MAX($B$13:B111)</f>
        <v>25</v>
      </c>
      <c r="C112" s="33" t="s">
        <v>179</v>
      </c>
      <c r="D112" s="41"/>
      <c r="E112" s="34" t="s">
        <v>121</v>
      </c>
      <c r="F112" s="36" t="s">
        <v>180</v>
      </c>
      <c r="G112" s="34" t="s">
        <v>178</v>
      </c>
      <c r="H112" s="39">
        <v>0.18</v>
      </c>
      <c r="I112" s="34">
        <v>0</v>
      </c>
      <c r="J112" s="92" t="str">
        <f>IF(I112=0,"",I112*H112)</f>
        <v/>
      </c>
      <c r="K112" s="40"/>
      <c r="L112" s="93">
        <f>ROUND((ROUND(H112,3))*(ROUND(K112,2)),2)</f>
        <v>0</v>
      </c>
    </row>
    <row r="113" spans="1:12" ht="12.75" customHeight="1" x14ac:dyDescent="0.2">
      <c r="A113" s="1" t="s">
        <v>6</v>
      </c>
      <c r="B113" s="11"/>
      <c r="C113" s="1"/>
      <c r="D113" s="1"/>
      <c r="E113" s="1"/>
      <c r="F113" s="37"/>
      <c r="G113" s="5"/>
      <c r="H113" s="5"/>
      <c r="I113" s="5"/>
      <c r="J113" s="5"/>
      <c r="K113" s="5"/>
      <c r="L113" s="12"/>
    </row>
    <row r="114" spans="1:12" ht="12.75" customHeight="1" x14ac:dyDescent="0.2">
      <c r="A114" s="1" t="s">
        <v>8</v>
      </c>
      <c r="B114" s="11"/>
      <c r="C114" s="1"/>
      <c r="D114" s="1"/>
      <c r="E114" s="1"/>
      <c r="F114" s="35" t="s">
        <v>118</v>
      </c>
      <c r="G114" s="5"/>
      <c r="H114" s="5"/>
      <c r="I114" s="5"/>
      <c r="J114" s="5"/>
      <c r="K114" s="5"/>
      <c r="L114" s="12"/>
    </row>
    <row r="115" spans="1:12" ht="12.75" customHeight="1" thickBot="1" x14ac:dyDescent="0.25">
      <c r="A115" s="1" t="s">
        <v>9</v>
      </c>
      <c r="B115" s="13"/>
      <c r="C115" s="9"/>
      <c r="D115" s="9"/>
      <c r="E115" s="9"/>
      <c r="F115" s="38" t="s">
        <v>124</v>
      </c>
      <c r="G115" s="6"/>
      <c r="H115" s="6"/>
      <c r="I115" s="6"/>
      <c r="J115" s="6"/>
      <c r="K115" s="6"/>
      <c r="L115" s="14"/>
    </row>
    <row r="116" spans="1:12" ht="13.5" customHeight="1" thickBot="1" x14ac:dyDescent="0.25">
      <c r="A116" s="1" t="s">
        <v>7</v>
      </c>
      <c r="B116" s="75">
        <f>1+MAX($B$13:B115)</f>
        <v>26</v>
      </c>
      <c r="C116" s="33" t="s">
        <v>181</v>
      </c>
      <c r="D116" s="41"/>
      <c r="E116" s="34" t="s">
        <v>121</v>
      </c>
      <c r="F116" s="36" t="s">
        <v>182</v>
      </c>
      <c r="G116" s="34" t="s">
        <v>178</v>
      </c>
      <c r="H116" s="39">
        <v>1</v>
      </c>
      <c r="I116" s="34">
        <v>0</v>
      </c>
      <c r="J116" s="92" t="str">
        <f>IF(I116=0,"",I116*H116)</f>
        <v/>
      </c>
      <c r="K116" s="40"/>
      <c r="L116" s="93">
        <f>ROUND((ROUND(H116,3))*(ROUND(K116,2)),2)</f>
        <v>0</v>
      </c>
    </row>
    <row r="117" spans="1:12" ht="12.75" customHeight="1" x14ac:dyDescent="0.2">
      <c r="A117" s="1" t="s">
        <v>6</v>
      </c>
      <c r="B117" s="11"/>
      <c r="C117" s="1"/>
      <c r="D117" s="1"/>
      <c r="E117" s="1"/>
      <c r="F117" s="37"/>
      <c r="G117" s="5"/>
      <c r="H117" s="5"/>
      <c r="I117" s="5"/>
      <c r="J117" s="5"/>
      <c r="K117" s="5"/>
      <c r="L117" s="12"/>
    </row>
    <row r="118" spans="1:12" ht="12.75" customHeight="1" x14ac:dyDescent="0.2">
      <c r="A118" s="1" t="s">
        <v>8</v>
      </c>
      <c r="B118" s="11"/>
      <c r="C118" s="1"/>
      <c r="D118" s="1"/>
      <c r="E118" s="1"/>
      <c r="F118" s="35" t="s">
        <v>118</v>
      </c>
      <c r="G118" s="5"/>
      <c r="H118" s="5"/>
      <c r="I118" s="5"/>
      <c r="J118" s="5"/>
      <c r="K118" s="5"/>
      <c r="L118" s="12"/>
    </row>
    <row r="119" spans="1:12" ht="12.75" customHeight="1" thickBot="1" x14ac:dyDescent="0.25">
      <c r="A119" s="1" t="s">
        <v>9</v>
      </c>
      <c r="B119" s="13"/>
      <c r="C119" s="9"/>
      <c r="D119" s="9"/>
      <c r="E119" s="9"/>
      <c r="F119" s="38" t="s">
        <v>124</v>
      </c>
      <c r="G119" s="6"/>
      <c r="H119" s="6"/>
      <c r="I119" s="6"/>
      <c r="J119" s="6"/>
      <c r="K119" s="6"/>
      <c r="L119" s="14"/>
    </row>
    <row r="120" spans="1:12" ht="13.5" customHeight="1" thickBot="1" x14ac:dyDescent="0.25">
      <c r="A120" s="1" t="s">
        <v>7</v>
      </c>
      <c r="B120" s="75">
        <f>1+MAX($B$13:B119)</f>
        <v>27</v>
      </c>
      <c r="C120" s="33" t="s">
        <v>183</v>
      </c>
      <c r="D120" s="41"/>
      <c r="E120" s="34" t="s">
        <v>121</v>
      </c>
      <c r="F120" s="36" t="s">
        <v>184</v>
      </c>
      <c r="G120" s="34" t="s">
        <v>185</v>
      </c>
      <c r="H120" s="39">
        <v>3.12</v>
      </c>
      <c r="I120" s="34">
        <v>0</v>
      </c>
      <c r="J120" s="92" t="str">
        <f>IF(I120=0,"",I120*H120)</f>
        <v/>
      </c>
      <c r="K120" s="40"/>
      <c r="L120" s="93">
        <f>ROUND((ROUND(H120,3))*(ROUND(K120,2)),2)</f>
        <v>0</v>
      </c>
    </row>
    <row r="121" spans="1:12" ht="12.75" customHeight="1" x14ac:dyDescent="0.2">
      <c r="A121" s="1" t="s">
        <v>6</v>
      </c>
      <c r="B121" s="11"/>
      <c r="C121" s="1"/>
      <c r="D121" s="1"/>
      <c r="E121" s="1"/>
      <c r="F121" s="37"/>
      <c r="G121" s="5"/>
      <c r="H121" s="5"/>
      <c r="I121" s="5"/>
      <c r="J121" s="5"/>
      <c r="K121" s="5"/>
      <c r="L121" s="12"/>
    </row>
    <row r="122" spans="1:12" ht="12.75" customHeight="1" x14ac:dyDescent="0.2">
      <c r="A122" s="1" t="s">
        <v>8</v>
      </c>
      <c r="B122" s="11"/>
      <c r="C122" s="1"/>
      <c r="D122" s="1"/>
      <c r="E122" s="1"/>
      <c r="F122" s="35" t="s">
        <v>118</v>
      </c>
      <c r="G122" s="5"/>
      <c r="H122" s="5"/>
      <c r="I122" s="5"/>
      <c r="J122" s="5"/>
      <c r="K122" s="5"/>
      <c r="L122" s="12"/>
    </row>
    <row r="123" spans="1:12" ht="12.75" customHeight="1" thickBot="1" x14ac:dyDescent="0.25">
      <c r="A123" s="1" t="s">
        <v>9</v>
      </c>
      <c r="B123" s="13"/>
      <c r="C123" s="9"/>
      <c r="D123" s="9"/>
      <c r="E123" s="9"/>
      <c r="F123" s="38" t="s">
        <v>124</v>
      </c>
      <c r="G123" s="6"/>
      <c r="H123" s="6"/>
      <c r="I123" s="6"/>
      <c r="J123" s="6"/>
      <c r="K123" s="6"/>
      <c r="L123" s="14"/>
    </row>
    <row r="124" spans="1:12" ht="23.25" thickBot="1" x14ac:dyDescent="0.25">
      <c r="A124" s="1" t="s">
        <v>7</v>
      </c>
      <c r="B124" s="75">
        <f>1+MAX($B$13:B123)</f>
        <v>28</v>
      </c>
      <c r="C124" s="33" t="s">
        <v>186</v>
      </c>
      <c r="D124" s="41"/>
      <c r="E124" s="34" t="s">
        <v>121</v>
      </c>
      <c r="F124" s="36" t="s">
        <v>187</v>
      </c>
      <c r="G124" s="34" t="s">
        <v>138</v>
      </c>
      <c r="H124" s="39">
        <v>10</v>
      </c>
      <c r="I124" s="34">
        <v>0</v>
      </c>
      <c r="J124" s="92" t="str">
        <f>IF(I124=0,"",I124*H124)</f>
        <v/>
      </c>
      <c r="K124" s="40"/>
      <c r="L124" s="93">
        <f>ROUND((ROUND(H124,3))*(ROUND(K124,2)),2)</f>
        <v>0</v>
      </c>
    </row>
    <row r="125" spans="1:12" ht="12.75" customHeight="1" x14ac:dyDescent="0.2">
      <c r="A125" s="1" t="s">
        <v>6</v>
      </c>
      <c r="B125" s="11"/>
      <c r="C125" s="1"/>
      <c r="D125" s="1"/>
      <c r="E125" s="1"/>
      <c r="F125" s="37"/>
      <c r="G125" s="5"/>
      <c r="H125" s="5"/>
      <c r="I125" s="5"/>
      <c r="J125" s="5"/>
      <c r="K125" s="5"/>
      <c r="L125" s="12"/>
    </row>
    <row r="126" spans="1:12" ht="12.75" customHeight="1" x14ac:dyDescent="0.2">
      <c r="A126" s="1" t="s">
        <v>8</v>
      </c>
      <c r="B126" s="11"/>
      <c r="C126" s="1"/>
      <c r="D126" s="1"/>
      <c r="E126" s="1"/>
      <c r="F126" s="35" t="s">
        <v>118</v>
      </c>
      <c r="G126" s="5"/>
      <c r="H126" s="5"/>
      <c r="I126" s="5"/>
      <c r="J126" s="5"/>
      <c r="K126" s="5"/>
      <c r="L126" s="12"/>
    </row>
    <row r="127" spans="1:12" ht="12.75" customHeight="1" thickBot="1" x14ac:dyDescent="0.25">
      <c r="A127" s="1" t="s">
        <v>9</v>
      </c>
      <c r="B127" s="13"/>
      <c r="C127" s="9"/>
      <c r="D127" s="9"/>
      <c r="E127" s="9"/>
      <c r="F127" s="38" t="s">
        <v>124</v>
      </c>
      <c r="G127" s="6"/>
      <c r="H127" s="6"/>
      <c r="I127" s="6"/>
      <c r="J127" s="6"/>
      <c r="K127" s="6"/>
      <c r="L127" s="14"/>
    </row>
    <row r="128" spans="1:12" ht="13.5" customHeight="1" thickBot="1" x14ac:dyDescent="0.25">
      <c r="A128" s="1" t="s">
        <v>7</v>
      </c>
      <c r="B128" s="75">
        <f>1+MAX($B$13:B127)</f>
        <v>29</v>
      </c>
      <c r="C128" s="33" t="s">
        <v>188</v>
      </c>
      <c r="D128" s="41"/>
      <c r="E128" s="34" t="s">
        <v>121</v>
      </c>
      <c r="F128" s="36" t="s">
        <v>189</v>
      </c>
      <c r="G128" s="34" t="s">
        <v>138</v>
      </c>
      <c r="H128" s="39">
        <v>130</v>
      </c>
      <c r="I128" s="34">
        <v>0</v>
      </c>
      <c r="J128" s="92" t="str">
        <f>IF(I128=0,"",I128*H128)</f>
        <v/>
      </c>
      <c r="K128" s="40"/>
      <c r="L128" s="93">
        <f>ROUND((ROUND(H128,3))*(ROUND(K128,2)),2)</f>
        <v>0</v>
      </c>
    </row>
    <row r="129" spans="1:12" ht="12.75" customHeight="1" x14ac:dyDescent="0.2">
      <c r="A129" s="1" t="s">
        <v>6</v>
      </c>
      <c r="B129" s="11"/>
      <c r="C129" s="1"/>
      <c r="D129" s="1"/>
      <c r="E129" s="1"/>
      <c r="F129" s="37"/>
      <c r="G129" s="5"/>
      <c r="H129" s="5"/>
      <c r="I129" s="5"/>
      <c r="J129" s="5"/>
      <c r="K129" s="5"/>
      <c r="L129" s="12"/>
    </row>
    <row r="130" spans="1:12" ht="12.75" customHeight="1" x14ac:dyDescent="0.2">
      <c r="A130" s="1" t="s">
        <v>8</v>
      </c>
      <c r="B130" s="11"/>
      <c r="C130" s="1"/>
      <c r="D130" s="1"/>
      <c r="E130" s="1"/>
      <c r="F130" s="35" t="s">
        <v>118</v>
      </c>
      <c r="G130" s="5"/>
      <c r="H130" s="5"/>
      <c r="I130" s="5"/>
      <c r="J130" s="5"/>
      <c r="K130" s="5"/>
      <c r="L130" s="12"/>
    </row>
    <row r="131" spans="1:12" ht="12.75" customHeight="1" thickBot="1" x14ac:dyDescent="0.25">
      <c r="A131" s="1" t="s">
        <v>9</v>
      </c>
      <c r="B131" s="13"/>
      <c r="C131" s="9"/>
      <c r="D131" s="9"/>
      <c r="E131" s="9"/>
      <c r="F131" s="38" t="s">
        <v>124</v>
      </c>
      <c r="G131" s="6"/>
      <c r="H131" s="6"/>
      <c r="I131" s="6"/>
      <c r="J131" s="6"/>
      <c r="K131" s="6"/>
      <c r="L131" s="14"/>
    </row>
    <row r="132" spans="1:12" ht="13.5" customHeight="1" thickBot="1" x14ac:dyDescent="0.25">
      <c r="A132" s="1" t="s">
        <v>7</v>
      </c>
      <c r="B132" s="75">
        <f>1+MAX($B$13:B131)</f>
        <v>30</v>
      </c>
      <c r="C132" s="33" t="s">
        <v>190</v>
      </c>
      <c r="D132" s="41"/>
      <c r="E132" s="34" t="s">
        <v>121</v>
      </c>
      <c r="F132" s="36" t="s">
        <v>191</v>
      </c>
      <c r="G132" s="34" t="s">
        <v>133</v>
      </c>
      <c r="H132" s="39">
        <v>1</v>
      </c>
      <c r="I132" s="34">
        <v>0</v>
      </c>
      <c r="J132" s="92" t="str">
        <f>IF(I132=0,"",I132*H132)</f>
        <v/>
      </c>
      <c r="K132" s="40"/>
      <c r="L132" s="93">
        <f>ROUND((ROUND(H132,3))*(ROUND(K132,2)),2)</f>
        <v>0</v>
      </c>
    </row>
    <row r="133" spans="1:12" ht="12.75" customHeight="1" x14ac:dyDescent="0.2">
      <c r="A133" s="1" t="s">
        <v>6</v>
      </c>
      <c r="B133" s="11"/>
      <c r="C133" s="1"/>
      <c r="D133" s="1"/>
      <c r="E133" s="1"/>
      <c r="F133" s="37"/>
      <c r="G133" s="5"/>
      <c r="H133" s="5"/>
      <c r="I133" s="5"/>
      <c r="J133" s="5"/>
      <c r="K133" s="5"/>
      <c r="L133" s="12"/>
    </row>
    <row r="134" spans="1:12" ht="12.75" customHeight="1" x14ac:dyDescent="0.2">
      <c r="A134" s="1" t="s">
        <v>8</v>
      </c>
      <c r="B134" s="11"/>
      <c r="C134" s="1"/>
      <c r="D134" s="1"/>
      <c r="E134" s="1"/>
      <c r="F134" s="35" t="s">
        <v>118</v>
      </c>
      <c r="G134" s="5"/>
      <c r="H134" s="5"/>
      <c r="I134" s="5"/>
      <c r="J134" s="5"/>
      <c r="K134" s="5"/>
      <c r="L134" s="12"/>
    </row>
    <row r="135" spans="1:12" ht="12.75" customHeight="1" thickBot="1" x14ac:dyDescent="0.25">
      <c r="A135" s="1" t="s">
        <v>9</v>
      </c>
      <c r="B135" s="13"/>
      <c r="C135" s="9"/>
      <c r="D135" s="9"/>
      <c r="E135" s="9"/>
      <c r="F135" s="38" t="s">
        <v>124</v>
      </c>
      <c r="G135" s="6"/>
      <c r="H135" s="6"/>
      <c r="I135" s="6"/>
      <c r="J135" s="6"/>
      <c r="K135" s="6"/>
      <c r="L135" s="14"/>
    </row>
    <row r="136" spans="1:12" ht="13.5" customHeight="1" thickBot="1" x14ac:dyDescent="0.25">
      <c r="A136" s="1" t="s">
        <v>7</v>
      </c>
      <c r="B136" s="75">
        <f>1+MAX($B$13:B135)</f>
        <v>31</v>
      </c>
      <c r="C136" s="33" t="s">
        <v>192</v>
      </c>
      <c r="D136" s="41"/>
      <c r="E136" s="34" t="s">
        <v>121</v>
      </c>
      <c r="F136" s="36" t="s">
        <v>193</v>
      </c>
      <c r="G136" s="34" t="s">
        <v>138</v>
      </c>
      <c r="H136" s="39">
        <v>30</v>
      </c>
      <c r="I136" s="34">
        <v>0</v>
      </c>
      <c r="J136" s="92" t="str">
        <f>IF(I136=0,"",I136*H136)</f>
        <v/>
      </c>
      <c r="K136" s="40"/>
      <c r="L136" s="93">
        <f>ROUND((ROUND(H136,3))*(ROUND(K136,2)),2)</f>
        <v>0</v>
      </c>
    </row>
    <row r="137" spans="1:12" ht="12.75" customHeight="1" x14ac:dyDescent="0.2">
      <c r="A137" s="1" t="s">
        <v>6</v>
      </c>
      <c r="B137" s="11"/>
      <c r="C137" s="1"/>
      <c r="D137" s="1"/>
      <c r="E137" s="1"/>
      <c r="F137" s="37"/>
      <c r="G137" s="5"/>
      <c r="H137" s="5"/>
      <c r="I137" s="5"/>
      <c r="J137" s="5"/>
      <c r="K137" s="5"/>
      <c r="L137" s="12"/>
    </row>
    <row r="138" spans="1:12" ht="12.75" customHeight="1" x14ac:dyDescent="0.2">
      <c r="A138" s="1" t="s">
        <v>8</v>
      </c>
      <c r="B138" s="11"/>
      <c r="C138" s="1"/>
      <c r="D138" s="1"/>
      <c r="E138" s="1"/>
      <c r="F138" s="35" t="s">
        <v>118</v>
      </c>
      <c r="G138" s="5"/>
      <c r="H138" s="5"/>
      <c r="I138" s="5"/>
      <c r="J138" s="5"/>
      <c r="K138" s="5"/>
      <c r="L138" s="12"/>
    </row>
    <row r="139" spans="1:12" ht="12.75" customHeight="1" thickBot="1" x14ac:dyDescent="0.25">
      <c r="A139" s="1" t="s">
        <v>9</v>
      </c>
      <c r="B139" s="13"/>
      <c r="C139" s="9"/>
      <c r="D139" s="9"/>
      <c r="E139" s="9"/>
      <c r="F139" s="38" t="s">
        <v>124</v>
      </c>
      <c r="G139" s="6"/>
      <c r="H139" s="6"/>
      <c r="I139" s="6"/>
      <c r="J139" s="6"/>
      <c r="K139" s="6"/>
      <c r="L139" s="14"/>
    </row>
    <row r="140" spans="1:12" ht="13.5" customHeight="1" thickBot="1" x14ac:dyDescent="0.25">
      <c r="A140" s="1" t="s">
        <v>7</v>
      </c>
      <c r="B140" s="75">
        <f>1+MAX($B$13:B139)</f>
        <v>32</v>
      </c>
      <c r="C140" s="33" t="s">
        <v>194</v>
      </c>
      <c r="D140" s="41"/>
      <c r="E140" s="34" t="s">
        <v>121</v>
      </c>
      <c r="F140" s="36" t="s">
        <v>195</v>
      </c>
      <c r="G140" s="34" t="s">
        <v>138</v>
      </c>
      <c r="H140" s="39">
        <v>30</v>
      </c>
      <c r="I140" s="34">
        <v>0</v>
      </c>
      <c r="J140" s="92" t="str">
        <f>IF(I140=0,"",I140*H140)</f>
        <v/>
      </c>
      <c r="K140" s="40"/>
      <c r="L140" s="93">
        <f>ROUND((ROUND(H140,3))*(ROUND(K140,2)),2)</f>
        <v>0</v>
      </c>
    </row>
    <row r="141" spans="1:12" ht="12.75" customHeight="1" x14ac:dyDescent="0.2">
      <c r="A141" s="1" t="s">
        <v>6</v>
      </c>
      <c r="B141" s="11"/>
      <c r="C141" s="1"/>
      <c r="D141" s="1"/>
      <c r="E141" s="1"/>
      <c r="F141" s="37"/>
      <c r="G141" s="5"/>
      <c r="H141" s="5"/>
      <c r="I141" s="5"/>
      <c r="J141" s="5"/>
      <c r="K141" s="5"/>
      <c r="L141" s="12"/>
    </row>
    <row r="142" spans="1:12" ht="12.75" customHeight="1" x14ac:dyDescent="0.2">
      <c r="A142" s="1" t="s">
        <v>8</v>
      </c>
      <c r="B142" s="11"/>
      <c r="C142" s="1"/>
      <c r="D142" s="1"/>
      <c r="E142" s="1"/>
      <c r="F142" s="35" t="s">
        <v>118</v>
      </c>
      <c r="G142" s="5"/>
      <c r="H142" s="5"/>
      <c r="I142" s="5"/>
      <c r="J142" s="5"/>
      <c r="K142" s="5"/>
      <c r="L142" s="12"/>
    </row>
    <row r="143" spans="1:12" ht="12.75" customHeight="1" thickBot="1" x14ac:dyDescent="0.25">
      <c r="A143" s="1" t="s">
        <v>9</v>
      </c>
      <c r="B143" s="13"/>
      <c r="C143" s="9"/>
      <c r="D143" s="9"/>
      <c r="E143" s="9"/>
      <c r="F143" s="38" t="s">
        <v>124</v>
      </c>
      <c r="G143" s="6"/>
      <c r="H143" s="6"/>
      <c r="I143" s="6"/>
      <c r="J143" s="6"/>
      <c r="K143" s="6"/>
      <c r="L143" s="14"/>
    </row>
    <row r="144" spans="1:12" ht="13.5" customHeight="1" thickBot="1" x14ac:dyDescent="0.25">
      <c r="A144" s="1" t="s">
        <v>7</v>
      </c>
      <c r="B144" s="75">
        <f>1+MAX($B$13:B143)</f>
        <v>33</v>
      </c>
      <c r="C144" s="33" t="s">
        <v>196</v>
      </c>
      <c r="D144" s="41"/>
      <c r="E144" s="34" t="s">
        <v>121</v>
      </c>
      <c r="F144" s="36" t="s">
        <v>197</v>
      </c>
      <c r="G144" s="34" t="s">
        <v>198</v>
      </c>
      <c r="H144" s="39">
        <v>1</v>
      </c>
      <c r="I144" s="34">
        <v>0</v>
      </c>
      <c r="J144" s="92" t="str">
        <f>IF(I144=0,"",I144*H144)</f>
        <v/>
      </c>
      <c r="K144" s="40"/>
      <c r="L144" s="93">
        <f>ROUND((ROUND(H144,3))*(ROUND(K144,2)),2)</f>
        <v>0</v>
      </c>
    </row>
    <row r="145" spans="1:12" ht="12.75" customHeight="1" x14ac:dyDescent="0.2">
      <c r="A145" s="1" t="s">
        <v>6</v>
      </c>
      <c r="B145" s="11"/>
      <c r="C145" s="1"/>
      <c r="D145" s="1"/>
      <c r="E145" s="1"/>
      <c r="F145" s="37"/>
      <c r="G145" s="5"/>
      <c r="H145" s="5"/>
      <c r="I145" s="5"/>
      <c r="J145" s="5"/>
      <c r="K145" s="5"/>
      <c r="L145" s="12"/>
    </row>
    <row r="146" spans="1:12" ht="12.75" customHeight="1" x14ac:dyDescent="0.2">
      <c r="A146" s="1" t="s">
        <v>8</v>
      </c>
      <c r="B146" s="11"/>
      <c r="C146" s="1"/>
      <c r="D146" s="1"/>
      <c r="E146" s="1"/>
      <c r="F146" s="35" t="s">
        <v>118</v>
      </c>
      <c r="G146" s="5"/>
      <c r="H146" s="5"/>
      <c r="I146" s="5"/>
      <c r="J146" s="5"/>
      <c r="K146" s="5"/>
      <c r="L146" s="12"/>
    </row>
    <row r="147" spans="1:12" ht="12.75" customHeight="1" thickBot="1" x14ac:dyDescent="0.25">
      <c r="A147" s="1" t="s">
        <v>9</v>
      </c>
      <c r="B147" s="13"/>
      <c r="C147" s="9"/>
      <c r="D147" s="9"/>
      <c r="E147" s="9"/>
      <c r="F147" s="38" t="s">
        <v>124</v>
      </c>
      <c r="G147" s="6"/>
      <c r="H147" s="6"/>
      <c r="I147" s="6"/>
      <c r="J147" s="6"/>
      <c r="K147" s="6"/>
      <c r="L147" s="14"/>
    </row>
    <row r="148" spans="1:12" ht="13.5" customHeight="1" thickBot="1" x14ac:dyDescent="0.25">
      <c r="A148" s="1" t="s">
        <v>7</v>
      </c>
      <c r="B148" s="75">
        <f>1+MAX($B$13:B147)</f>
        <v>34</v>
      </c>
      <c r="C148" s="33" t="s">
        <v>199</v>
      </c>
      <c r="D148" s="41"/>
      <c r="E148" s="34" t="s">
        <v>121</v>
      </c>
      <c r="F148" s="36" t="s">
        <v>200</v>
      </c>
      <c r="G148" s="34" t="s">
        <v>138</v>
      </c>
      <c r="H148" s="39">
        <v>30</v>
      </c>
      <c r="I148" s="34">
        <v>0</v>
      </c>
      <c r="J148" s="92" t="str">
        <f>IF(I148=0,"",I148*H148)</f>
        <v/>
      </c>
      <c r="K148" s="40"/>
      <c r="L148" s="93">
        <f>ROUND((ROUND(H148,3))*(ROUND(K148,2)),2)</f>
        <v>0</v>
      </c>
    </row>
    <row r="149" spans="1:12" ht="12.75" customHeight="1" x14ac:dyDescent="0.2">
      <c r="A149" s="1" t="s">
        <v>6</v>
      </c>
      <c r="B149" s="11"/>
      <c r="C149" s="1"/>
      <c r="D149" s="1"/>
      <c r="E149" s="1"/>
      <c r="F149" s="37"/>
      <c r="G149" s="5"/>
      <c r="H149" s="5"/>
      <c r="I149" s="5"/>
      <c r="J149" s="5"/>
      <c r="K149" s="5"/>
      <c r="L149" s="12"/>
    </row>
    <row r="150" spans="1:12" ht="12.75" customHeight="1" x14ac:dyDescent="0.2">
      <c r="A150" s="1" t="s">
        <v>8</v>
      </c>
      <c r="B150" s="11"/>
      <c r="C150" s="1"/>
      <c r="D150" s="1"/>
      <c r="E150" s="1"/>
      <c r="F150" s="35" t="s">
        <v>118</v>
      </c>
      <c r="G150" s="5"/>
      <c r="H150" s="5"/>
      <c r="I150" s="5"/>
      <c r="J150" s="5"/>
      <c r="K150" s="5"/>
      <c r="L150" s="12"/>
    </row>
    <row r="151" spans="1:12" ht="12.75" customHeight="1" thickBot="1" x14ac:dyDescent="0.25">
      <c r="A151" s="1" t="s">
        <v>9</v>
      </c>
      <c r="B151" s="13"/>
      <c r="C151" s="9"/>
      <c r="D151" s="9"/>
      <c r="E151" s="9"/>
      <c r="F151" s="38" t="s">
        <v>124</v>
      </c>
      <c r="G151" s="6"/>
      <c r="H151" s="6"/>
      <c r="I151" s="6"/>
      <c r="J151" s="6"/>
      <c r="K151" s="6"/>
      <c r="L151" s="14"/>
    </row>
    <row r="152" spans="1:12" ht="13.5" customHeight="1" thickBot="1" x14ac:dyDescent="0.25">
      <c r="A152" s="1" t="s">
        <v>7</v>
      </c>
      <c r="B152" s="75">
        <f>1+MAX($B$13:B151)</f>
        <v>35</v>
      </c>
      <c r="C152" s="33" t="s">
        <v>201</v>
      </c>
      <c r="D152" s="41"/>
      <c r="E152" s="34" t="s">
        <v>121</v>
      </c>
      <c r="F152" s="36" t="s">
        <v>202</v>
      </c>
      <c r="G152" s="34" t="s">
        <v>133</v>
      </c>
      <c r="H152" s="39">
        <v>2</v>
      </c>
      <c r="I152" s="34">
        <v>0</v>
      </c>
      <c r="J152" s="92" t="str">
        <f>IF(I152=0,"",I152*H152)</f>
        <v/>
      </c>
      <c r="K152" s="40"/>
      <c r="L152" s="93">
        <f>ROUND((ROUND(H152,3))*(ROUND(K152,2)),2)</f>
        <v>0</v>
      </c>
    </row>
    <row r="153" spans="1:12" ht="12.75" customHeight="1" x14ac:dyDescent="0.2">
      <c r="A153" s="1" t="s">
        <v>6</v>
      </c>
      <c r="B153" s="11"/>
      <c r="C153" s="1"/>
      <c r="D153" s="1"/>
      <c r="E153" s="1"/>
      <c r="F153" s="37"/>
      <c r="G153" s="5"/>
      <c r="H153" s="5"/>
      <c r="I153" s="5"/>
      <c r="J153" s="5"/>
      <c r="K153" s="5"/>
      <c r="L153" s="12"/>
    </row>
    <row r="154" spans="1:12" ht="12.75" customHeight="1" x14ac:dyDescent="0.2">
      <c r="A154" s="1" t="s">
        <v>8</v>
      </c>
      <c r="B154" s="11"/>
      <c r="C154" s="1"/>
      <c r="D154" s="1"/>
      <c r="E154" s="1"/>
      <c r="F154" s="35" t="s">
        <v>118</v>
      </c>
      <c r="G154" s="5"/>
      <c r="H154" s="5"/>
      <c r="I154" s="5"/>
      <c r="J154" s="5"/>
      <c r="K154" s="5"/>
      <c r="L154" s="12"/>
    </row>
    <row r="155" spans="1:12" ht="12.75" customHeight="1" thickBot="1" x14ac:dyDescent="0.25">
      <c r="A155" s="1" t="s">
        <v>9</v>
      </c>
      <c r="B155" s="13"/>
      <c r="C155" s="9"/>
      <c r="D155" s="9"/>
      <c r="E155" s="9"/>
      <c r="F155" s="38" t="s">
        <v>124</v>
      </c>
      <c r="G155" s="6"/>
      <c r="H155" s="6"/>
      <c r="I155" s="6"/>
      <c r="J155" s="6"/>
      <c r="K155" s="6"/>
      <c r="L155" s="14"/>
    </row>
    <row r="156" spans="1:12" ht="13.5" customHeight="1" thickBot="1" x14ac:dyDescent="0.25">
      <c r="A156" s="1" t="s">
        <v>7</v>
      </c>
      <c r="B156" s="75">
        <f>1+MAX($B$13:B155)</f>
        <v>36</v>
      </c>
      <c r="C156" s="33" t="s">
        <v>203</v>
      </c>
      <c r="D156" s="41"/>
      <c r="E156" s="34" t="s">
        <v>121</v>
      </c>
      <c r="F156" s="36" t="s">
        <v>204</v>
      </c>
      <c r="G156" s="34" t="s">
        <v>133</v>
      </c>
      <c r="H156" s="39">
        <v>1</v>
      </c>
      <c r="I156" s="34">
        <v>0</v>
      </c>
      <c r="J156" s="92" t="str">
        <f>IF(I156=0,"",I156*H156)</f>
        <v/>
      </c>
      <c r="K156" s="40"/>
      <c r="L156" s="93">
        <f>ROUND((ROUND(H156,3))*(ROUND(K156,2)),2)</f>
        <v>0</v>
      </c>
    </row>
    <row r="157" spans="1:12" ht="12.75" customHeight="1" x14ac:dyDescent="0.2">
      <c r="A157" s="1" t="s">
        <v>6</v>
      </c>
      <c r="B157" s="11"/>
      <c r="C157" s="1"/>
      <c r="D157" s="1"/>
      <c r="E157" s="1"/>
      <c r="F157" s="37"/>
      <c r="G157" s="5"/>
      <c r="H157" s="5"/>
      <c r="I157" s="5"/>
      <c r="J157" s="5"/>
      <c r="K157" s="5"/>
      <c r="L157" s="12"/>
    </row>
    <row r="158" spans="1:12" ht="12.75" customHeight="1" x14ac:dyDescent="0.2">
      <c r="A158" s="1" t="s">
        <v>8</v>
      </c>
      <c r="B158" s="11"/>
      <c r="C158" s="1"/>
      <c r="D158" s="1"/>
      <c r="E158" s="1"/>
      <c r="F158" s="35" t="s">
        <v>118</v>
      </c>
      <c r="G158" s="5"/>
      <c r="H158" s="5"/>
      <c r="I158" s="5"/>
      <c r="J158" s="5"/>
      <c r="K158" s="5"/>
      <c r="L158" s="12"/>
    </row>
    <row r="159" spans="1:12" ht="12.75" customHeight="1" thickBot="1" x14ac:dyDescent="0.25">
      <c r="A159" s="1" t="s">
        <v>9</v>
      </c>
      <c r="B159" s="13"/>
      <c r="C159" s="9"/>
      <c r="D159" s="9"/>
      <c r="E159" s="9"/>
      <c r="F159" s="38" t="s">
        <v>124</v>
      </c>
      <c r="G159" s="6"/>
      <c r="H159" s="6"/>
      <c r="I159" s="6"/>
      <c r="J159" s="6"/>
      <c r="K159" s="6"/>
      <c r="L159" s="14"/>
    </row>
    <row r="160" spans="1:12" ht="13.5" customHeight="1" thickBot="1" x14ac:dyDescent="0.25">
      <c r="A160" s="1" t="s">
        <v>7</v>
      </c>
      <c r="B160" s="75">
        <f>1+MAX($B$13:B159)</f>
        <v>37</v>
      </c>
      <c r="C160" s="33" t="s">
        <v>205</v>
      </c>
      <c r="D160" s="41"/>
      <c r="E160" s="34" t="s">
        <v>121</v>
      </c>
      <c r="F160" s="36" t="s">
        <v>206</v>
      </c>
      <c r="G160" s="34" t="s">
        <v>133</v>
      </c>
      <c r="H160" s="39">
        <v>1</v>
      </c>
      <c r="I160" s="34">
        <v>0</v>
      </c>
      <c r="J160" s="92" t="str">
        <f>IF(I160=0,"",I160*H160)</f>
        <v/>
      </c>
      <c r="K160" s="40"/>
      <c r="L160" s="93">
        <f>ROUND((ROUND(H160,3))*(ROUND(K160,2)),2)</f>
        <v>0</v>
      </c>
    </row>
    <row r="161" spans="1:12" ht="12.75" customHeight="1" x14ac:dyDescent="0.2">
      <c r="A161" s="1" t="s">
        <v>6</v>
      </c>
      <c r="B161" s="11"/>
      <c r="C161" s="1"/>
      <c r="D161" s="1"/>
      <c r="E161" s="1"/>
      <c r="F161" s="37"/>
      <c r="G161" s="5"/>
      <c r="H161" s="5"/>
      <c r="I161" s="5"/>
      <c r="J161" s="5"/>
      <c r="K161" s="5"/>
      <c r="L161" s="12"/>
    </row>
    <row r="162" spans="1:12" ht="12.75" customHeight="1" x14ac:dyDescent="0.2">
      <c r="A162" s="1" t="s">
        <v>8</v>
      </c>
      <c r="B162" s="11"/>
      <c r="C162" s="1"/>
      <c r="D162" s="1"/>
      <c r="E162" s="1"/>
      <c r="F162" s="35" t="s">
        <v>118</v>
      </c>
      <c r="G162" s="5"/>
      <c r="H162" s="5"/>
      <c r="I162" s="5"/>
      <c r="J162" s="5"/>
      <c r="K162" s="5"/>
      <c r="L162" s="12"/>
    </row>
    <row r="163" spans="1:12" ht="12.75" customHeight="1" thickBot="1" x14ac:dyDescent="0.25">
      <c r="A163" s="1" t="s">
        <v>9</v>
      </c>
      <c r="B163" s="13"/>
      <c r="C163" s="9"/>
      <c r="D163" s="9"/>
      <c r="E163" s="9"/>
      <c r="F163" s="38" t="s">
        <v>124</v>
      </c>
      <c r="G163" s="6"/>
      <c r="H163" s="6"/>
      <c r="I163" s="6"/>
      <c r="J163" s="6"/>
      <c r="K163" s="6"/>
      <c r="L163" s="14"/>
    </row>
    <row r="164" spans="1:12" ht="13.5" customHeight="1" thickBot="1" x14ac:dyDescent="0.25">
      <c r="A164" s="1" t="s">
        <v>7</v>
      </c>
      <c r="B164" s="75">
        <f>1+MAX($B$13:B163)</f>
        <v>38</v>
      </c>
      <c r="C164" s="33" t="s">
        <v>207</v>
      </c>
      <c r="D164" s="41"/>
      <c r="E164" s="34" t="s">
        <v>121</v>
      </c>
      <c r="F164" s="36" t="s">
        <v>208</v>
      </c>
      <c r="G164" s="34" t="s">
        <v>133</v>
      </c>
      <c r="H164" s="39">
        <v>2</v>
      </c>
      <c r="I164" s="34">
        <v>0</v>
      </c>
      <c r="J164" s="92" t="str">
        <f>IF(I164=0,"",I164*H164)</f>
        <v/>
      </c>
      <c r="K164" s="40"/>
      <c r="L164" s="93">
        <f>ROUND((ROUND(H164,3))*(ROUND(K164,2)),2)</f>
        <v>0</v>
      </c>
    </row>
    <row r="165" spans="1:12" ht="12.75" customHeight="1" x14ac:dyDescent="0.2">
      <c r="A165" s="1" t="s">
        <v>6</v>
      </c>
      <c r="B165" s="11"/>
      <c r="C165" s="1"/>
      <c r="D165" s="1"/>
      <c r="E165" s="1"/>
      <c r="F165" s="37"/>
      <c r="G165" s="5"/>
      <c r="H165" s="5"/>
      <c r="I165" s="5"/>
      <c r="J165" s="5"/>
      <c r="K165" s="5"/>
      <c r="L165" s="12"/>
    </row>
    <row r="166" spans="1:12" ht="12.75" customHeight="1" x14ac:dyDescent="0.2">
      <c r="A166" s="1" t="s">
        <v>8</v>
      </c>
      <c r="B166" s="11"/>
      <c r="C166" s="1"/>
      <c r="D166" s="1"/>
      <c r="E166" s="1"/>
      <c r="F166" s="35" t="s">
        <v>118</v>
      </c>
      <c r="G166" s="5"/>
      <c r="H166" s="5"/>
      <c r="I166" s="5"/>
      <c r="J166" s="5"/>
      <c r="K166" s="5"/>
      <c r="L166" s="12"/>
    </row>
    <row r="167" spans="1:12" ht="12.75" customHeight="1" thickBot="1" x14ac:dyDescent="0.25">
      <c r="A167" s="1" t="s">
        <v>9</v>
      </c>
      <c r="B167" s="13"/>
      <c r="C167" s="9"/>
      <c r="D167" s="9"/>
      <c r="E167" s="9"/>
      <c r="F167" s="38" t="s">
        <v>124</v>
      </c>
      <c r="G167" s="6"/>
      <c r="H167" s="6"/>
      <c r="I167" s="6"/>
      <c r="J167" s="6"/>
      <c r="K167" s="6"/>
      <c r="L167" s="14"/>
    </row>
    <row r="168" spans="1:12" ht="13.5" customHeight="1" thickBot="1" x14ac:dyDescent="0.25">
      <c r="A168" s="1" t="s">
        <v>7</v>
      </c>
      <c r="B168" s="75">
        <f>1+MAX($B$13:B167)</f>
        <v>39</v>
      </c>
      <c r="C168" s="33" t="s">
        <v>209</v>
      </c>
      <c r="D168" s="41"/>
      <c r="E168" s="34" t="s">
        <v>121</v>
      </c>
      <c r="F168" s="36" t="s">
        <v>210</v>
      </c>
      <c r="G168" s="34" t="s">
        <v>133</v>
      </c>
      <c r="H168" s="39">
        <v>1</v>
      </c>
      <c r="I168" s="34">
        <v>0</v>
      </c>
      <c r="J168" s="92" t="str">
        <f>IF(I168=0,"",I168*H168)</f>
        <v/>
      </c>
      <c r="K168" s="40"/>
      <c r="L168" s="93">
        <f>ROUND((ROUND(H168,3))*(ROUND(K168,2)),2)</f>
        <v>0</v>
      </c>
    </row>
    <row r="169" spans="1:12" ht="12.75" customHeight="1" x14ac:dyDescent="0.2">
      <c r="A169" s="1" t="s">
        <v>6</v>
      </c>
      <c r="B169" s="11"/>
      <c r="C169" s="1"/>
      <c r="D169" s="1"/>
      <c r="E169" s="1"/>
      <c r="F169" s="37"/>
      <c r="G169" s="5"/>
      <c r="H169" s="5"/>
      <c r="I169" s="5"/>
      <c r="J169" s="5"/>
      <c r="K169" s="5"/>
      <c r="L169" s="12"/>
    </row>
    <row r="170" spans="1:12" ht="12.75" customHeight="1" x14ac:dyDescent="0.2">
      <c r="A170" s="1" t="s">
        <v>8</v>
      </c>
      <c r="B170" s="11"/>
      <c r="C170" s="1"/>
      <c r="D170" s="1"/>
      <c r="E170" s="1"/>
      <c r="F170" s="35" t="s">
        <v>118</v>
      </c>
      <c r="G170" s="5"/>
      <c r="H170" s="5"/>
      <c r="I170" s="5"/>
      <c r="J170" s="5"/>
      <c r="K170" s="5"/>
      <c r="L170" s="12"/>
    </row>
    <row r="171" spans="1:12" ht="12.75" customHeight="1" thickBot="1" x14ac:dyDescent="0.25">
      <c r="A171" s="1" t="s">
        <v>9</v>
      </c>
      <c r="B171" s="13"/>
      <c r="C171" s="9"/>
      <c r="D171" s="9"/>
      <c r="E171" s="9"/>
      <c r="F171" s="38" t="s">
        <v>124</v>
      </c>
      <c r="G171" s="6"/>
      <c r="H171" s="6"/>
      <c r="I171" s="6"/>
      <c r="J171" s="6"/>
      <c r="K171" s="6"/>
      <c r="L171" s="14"/>
    </row>
    <row r="172" spans="1:12" ht="13.5" customHeight="1" thickBot="1" x14ac:dyDescent="0.25">
      <c r="A172" s="1" t="s">
        <v>7</v>
      </c>
      <c r="B172" s="75">
        <f>1+MAX($B$13:B171)</f>
        <v>40</v>
      </c>
      <c r="C172" s="33" t="s">
        <v>211</v>
      </c>
      <c r="D172" s="41"/>
      <c r="E172" s="34" t="s">
        <v>121</v>
      </c>
      <c r="F172" s="36" t="s">
        <v>212</v>
      </c>
      <c r="G172" s="34" t="s">
        <v>133</v>
      </c>
      <c r="H172" s="39">
        <v>1</v>
      </c>
      <c r="I172" s="34">
        <v>0</v>
      </c>
      <c r="J172" s="92" t="str">
        <f>IF(I172=0,"",I172*H172)</f>
        <v/>
      </c>
      <c r="K172" s="40"/>
      <c r="L172" s="93">
        <f>ROUND((ROUND(H172,3))*(ROUND(K172,2)),2)</f>
        <v>0</v>
      </c>
    </row>
    <row r="173" spans="1:12" ht="12.75" customHeight="1" x14ac:dyDescent="0.2">
      <c r="A173" s="1" t="s">
        <v>6</v>
      </c>
      <c r="B173" s="11"/>
      <c r="C173" s="1"/>
      <c r="D173" s="1"/>
      <c r="E173" s="1"/>
      <c r="F173" s="37"/>
      <c r="G173" s="5"/>
      <c r="H173" s="5"/>
      <c r="I173" s="5"/>
      <c r="J173" s="5"/>
      <c r="K173" s="5"/>
      <c r="L173" s="12"/>
    </row>
    <row r="174" spans="1:12" ht="12.75" customHeight="1" x14ac:dyDescent="0.2">
      <c r="A174" s="1" t="s">
        <v>8</v>
      </c>
      <c r="B174" s="11"/>
      <c r="C174" s="1"/>
      <c r="D174" s="1"/>
      <c r="E174" s="1"/>
      <c r="F174" s="35" t="s">
        <v>118</v>
      </c>
      <c r="G174" s="5"/>
      <c r="H174" s="5"/>
      <c r="I174" s="5"/>
      <c r="J174" s="5"/>
      <c r="K174" s="5"/>
      <c r="L174" s="12"/>
    </row>
    <row r="175" spans="1:12" ht="12.75" customHeight="1" thickBot="1" x14ac:dyDescent="0.25">
      <c r="A175" s="1" t="s">
        <v>9</v>
      </c>
      <c r="B175" s="13"/>
      <c r="C175" s="9"/>
      <c r="D175" s="9"/>
      <c r="E175" s="9"/>
      <c r="F175" s="38" t="s">
        <v>124</v>
      </c>
      <c r="G175" s="6"/>
      <c r="H175" s="6"/>
      <c r="I175" s="6"/>
      <c r="J175" s="6"/>
      <c r="K175" s="6"/>
      <c r="L175" s="14"/>
    </row>
    <row r="176" spans="1:12" ht="13.5" customHeight="1" thickBot="1" x14ac:dyDescent="0.25">
      <c r="A176" s="1" t="s">
        <v>7</v>
      </c>
      <c r="B176" s="75">
        <f>1+MAX($B$13:B175)</f>
        <v>41</v>
      </c>
      <c r="C176" s="33" t="s">
        <v>213</v>
      </c>
      <c r="D176" s="41"/>
      <c r="E176" s="34" t="s">
        <v>121</v>
      </c>
      <c r="F176" s="36" t="s">
        <v>214</v>
      </c>
      <c r="G176" s="34" t="s">
        <v>133</v>
      </c>
      <c r="H176" s="39">
        <v>1</v>
      </c>
      <c r="I176" s="34">
        <v>0</v>
      </c>
      <c r="J176" s="92" t="str">
        <f>IF(I176=0,"",I176*H176)</f>
        <v/>
      </c>
      <c r="K176" s="40"/>
      <c r="L176" s="93">
        <f>ROUND((ROUND(H176,3))*(ROUND(K176,2)),2)</f>
        <v>0</v>
      </c>
    </row>
    <row r="177" spans="1:12" ht="12.75" customHeight="1" x14ac:dyDescent="0.2">
      <c r="A177" s="1" t="s">
        <v>6</v>
      </c>
      <c r="B177" s="11"/>
      <c r="C177" s="1"/>
      <c r="D177" s="1"/>
      <c r="E177" s="1"/>
      <c r="F177" s="37"/>
      <c r="G177" s="5"/>
      <c r="H177" s="5"/>
      <c r="I177" s="5"/>
      <c r="J177" s="5"/>
      <c r="K177" s="5"/>
      <c r="L177" s="12"/>
    </row>
    <row r="178" spans="1:12" ht="12.75" customHeight="1" x14ac:dyDescent="0.2">
      <c r="A178" s="1" t="s">
        <v>8</v>
      </c>
      <c r="B178" s="11"/>
      <c r="C178" s="1"/>
      <c r="D178" s="1"/>
      <c r="E178" s="1"/>
      <c r="F178" s="35" t="s">
        <v>118</v>
      </c>
      <c r="G178" s="5"/>
      <c r="H178" s="5"/>
      <c r="I178" s="5"/>
      <c r="J178" s="5"/>
      <c r="K178" s="5"/>
      <c r="L178" s="12"/>
    </row>
    <row r="179" spans="1:12" ht="12.75" customHeight="1" thickBot="1" x14ac:dyDescent="0.25">
      <c r="A179" s="1" t="s">
        <v>9</v>
      </c>
      <c r="B179" s="13"/>
      <c r="C179" s="9"/>
      <c r="D179" s="9"/>
      <c r="E179" s="9"/>
      <c r="F179" s="38" t="s">
        <v>124</v>
      </c>
      <c r="G179" s="6"/>
      <c r="H179" s="6"/>
      <c r="I179" s="6"/>
      <c r="J179" s="6"/>
      <c r="K179" s="6"/>
      <c r="L179" s="14"/>
    </row>
    <row r="180" spans="1:12" ht="13.5" customHeight="1" thickBot="1" x14ac:dyDescent="0.25">
      <c r="A180" s="1" t="s">
        <v>7</v>
      </c>
      <c r="B180" s="75">
        <f>1+MAX($B$13:B179)</f>
        <v>42</v>
      </c>
      <c r="C180" s="33" t="s">
        <v>215</v>
      </c>
      <c r="D180" s="41"/>
      <c r="E180" s="34" t="s">
        <v>121</v>
      </c>
      <c r="F180" s="36" t="s">
        <v>216</v>
      </c>
      <c r="G180" s="34" t="s">
        <v>133</v>
      </c>
      <c r="H180" s="39">
        <v>1</v>
      </c>
      <c r="I180" s="34">
        <v>0</v>
      </c>
      <c r="J180" s="92" t="str">
        <f>IF(I180=0,"",I180*H180)</f>
        <v/>
      </c>
      <c r="K180" s="40"/>
      <c r="L180" s="93">
        <f>ROUND((ROUND(H180,3))*(ROUND(K180,2)),2)</f>
        <v>0</v>
      </c>
    </row>
    <row r="181" spans="1:12" ht="12.75" customHeight="1" x14ac:dyDescent="0.2">
      <c r="A181" s="1" t="s">
        <v>6</v>
      </c>
      <c r="B181" s="11"/>
      <c r="C181" s="1"/>
      <c r="D181" s="1"/>
      <c r="E181" s="1"/>
      <c r="F181" s="37"/>
      <c r="G181" s="5"/>
      <c r="H181" s="5"/>
      <c r="I181" s="5"/>
      <c r="J181" s="5"/>
      <c r="K181" s="5"/>
      <c r="L181" s="12"/>
    </row>
    <row r="182" spans="1:12" ht="12.75" customHeight="1" x14ac:dyDescent="0.2">
      <c r="A182" s="1" t="s">
        <v>8</v>
      </c>
      <c r="B182" s="11"/>
      <c r="C182" s="1"/>
      <c r="D182" s="1"/>
      <c r="E182" s="1"/>
      <c r="F182" s="35" t="s">
        <v>118</v>
      </c>
      <c r="G182" s="5"/>
      <c r="H182" s="5"/>
      <c r="I182" s="5"/>
      <c r="J182" s="5"/>
      <c r="K182" s="5"/>
      <c r="L182" s="12"/>
    </row>
    <row r="183" spans="1:12" ht="12.75" customHeight="1" thickBot="1" x14ac:dyDescent="0.25">
      <c r="A183" s="1" t="s">
        <v>9</v>
      </c>
      <c r="B183" s="13"/>
      <c r="C183" s="9"/>
      <c r="D183" s="9"/>
      <c r="E183" s="9"/>
      <c r="F183" s="38" t="s">
        <v>124</v>
      </c>
      <c r="G183" s="6"/>
      <c r="H183" s="6"/>
      <c r="I183" s="6"/>
      <c r="J183" s="6"/>
      <c r="K183" s="6"/>
      <c r="L183" s="14"/>
    </row>
    <row r="184" spans="1:12" ht="13.5" customHeight="1" thickBot="1" x14ac:dyDescent="0.25">
      <c r="A184" s="1" t="s">
        <v>7</v>
      </c>
      <c r="B184" s="75">
        <f>1+MAX($B$13:B183)</f>
        <v>43</v>
      </c>
      <c r="C184" s="33" t="s">
        <v>217</v>
      </c>
      <c r="D184" s="41"/>
      <c r="E184" s="34" t="s">
        <v>121</v>
      </c>
      <c r="F184" s="36" t="s">
        <v>218</v>
      </c>
      <c r="G184" s="34" t="s">
        <v>133</v>
      </c>
      <c r="H184" s="39">
        <v>1</v>
      </c>
      <c r="I184" s="34">
        <v>0</v>
      </c>
      <c r="J184" s="92" t="str">
        <f>IF(I184=0,"",I184*H184)</f>
        <v/>
      </c>
      <c r="K184" s="40"/>
      <c r="L184" s="93">
        <f>ROUND((ROUND(H184,3))*(ROUND(K184,2)),2)</f>
        <v>0</v>
      </c>
    </row>
    <row r="185" spans="1:12" ht="12.75" customHeight="1" x14ac:dyDescent="0.2">
      <c r="A185" s="1" t="s">
        <v>6</v>
      </c>
      <c r="B185" s="11"/>
      <c r="C185" s="1"/>
      <c r="D185" s="1"/>
      <c r="E185" s="1"/>
      <c r="F185" s="37"/>
      <c r="G185" s="5"/>
      <c r="H185" s="5"/>
      <c r="I185" s="5"/>
      <c r="J185" s="5"/>
      <c r="K185" s="5"/>
      <c r="L185" s="12"/>
    </row>
    <row r="186" spans="1:12" ht="12.75" customHeight="1" x14ac:dyDescent="0.2">
      <c r="A186" s="1" t="s">
        <v>8</v>
      </c>
      <c r="B186" s="11"/>
      <c r="C186" s="1"/>
      <c r="D186" s="1"/>
      <c r="E186" s="1"/>
      <c r="F186" s="35" t="s">
        <v>118</v>
      </c>
      <c r="G186" s="5"/>
      <c r="H186" s="5"/>
      <c r="I186" s="5"/>
      <c r="J186" s="5"/>
      <c r="K186" s="5"/>
      <c r="L186" s="12"/>
    </row>
    <row r="187" spans="1:12" ht="12.75" customHeight="1" thickBot="1" x14ac:dyDescent="0.25">
      <c r="A187" s="1" t="s">
        <v>9</v>
      </c>
      <c r="B187" s="13"/>
      <c r="C187" s="9"/>
      <c r="D187" s="9"/>
      <c r="E187" s="9"/>
      <c r="F187" s="38" t="s">
        <v>124</v>
      </c>
      <c r="G187" s="6"/>
      <c r="H187" s="6"/>
      <c r="I187" s="6"/>
      <c r="J187" s="6"/>
      <c r="K187" s="6"/>
      <c r="L187" s="14"/>
    </row>
    <row r="188" spans="1:12" ht="13.5" customHeight="1" thickBot="1" x14ac:dyDescent="0.25">
      <c r="A188" s="1" t="s">
        <v>7</v>
      </c>
      <c r="B188" s="75">
        <f>1+MAX($B$13:B187)</f>
        <v>44</v>
      </c>
      <c r="C188" s="33" t="s">
        <v>219</v>
      </c>
      <c r="D188" s="41"/>
      <c r="E188" s="34" t="s">
        <v>121</v>
      </c>
      <c r="F188" s="36" t="s">
        <v>220</v>
      </c>
      <c r="G188" s="34" t="s">
        <v>133</v>
      </c>
      <c r="H188" s="39">
        <v>1</v>
      </c>
      <c r="I188" s="34">
        <v>0</v>
      </c>
      <c r="J188" s="92" t="str">
        <f>IF(I188=0,"",I188*H188)</f>
        <v/>
      </c>
      <c r="K188" s="40"/>
      <c r="L188" s="93">
        <f>ROUND((ROUND(H188,3))*(ROUND(K188,2)),2)</f>
        <v>0</v>
      </c>
    </row>
    <row r="189" spans="1:12" ht="12.75" customHeight="1" x14ac:dyDescent="0.2">
      <c r="A189" s="1" t="s">
        <v>6</v>
      </c>
      <c r="B189" s="11"/>
      <c r="C189" s="1"/>
      <c r="D189" s="1"/>
      <c r="E189" s="1"/>
      <c r="F189" s="37"/>
      <c r="G189" s="5"/>
      <c r="H189" s="5"/>
      <c r="I189" s="5"/>
      <c r="J189" s="5"/>
      <c r="K189" s="5"/>
      <c r="L189" s="12"/>
    </row>
    <row r="190" spans="1:12" ht="12.75" customHeight="1" x14ac:dyDescent="0.2">
      <c r="A190" s="1" t="s">
        <v>8</v>
      </c>
      <c r="B190" s="11"/>
      <c r="C190" s="1"/>
      <c r="D190" s="1"/>
      <c r="E190" s="1"/>
      <c r="F190" s="35" t="s">
        <v>118</v>
      </c>
      <c r="G190" s="5"/>
      <c r="H190" s="5"/>
      <c r="I190" s="5"/>
      <c r="J190" s="5"/>
      <c r="K190" s="5"/>
      <c r="L190" s="12"/>
    </row>
    <row r="191" spans="1:12" ht="12.75" customHeight="1" thickBot="1" x14ac:dyDescent="0.25">
      <c r="A191" s="1" t="s">
        <v>9</v>
      </c>
      <c r="B191" s="13"/>
      <c r="C191" s="9"/>
      <c r="D191" s="9"/>
      <c r="E191" s="9"/>
      <c r="F191" s="38" t="s">
        <v>124</v>
      </c>
      <c r="G191" s="6"/>
      <c r="H191" s="6"/>
      <c r="I191" s="6"/>
      <c r="J191" s="6"/>
      <c r="K191" s="6"/>
      <c r="L191" s="14"/>
    </row>
    <row r="192" spans="1:12" ht="13.5" customHeight="1" thickBot="1" x14ac:dyDescent="0.25">
      <c r="A192" s="1" t="s">
        <v>7</v>
      </c>
      <c r="B192" s="75">
        <f>1+MAX($B$13:B191)</f>
        <v>45</v>
      </c>
      <c r="C192" s="33" t="s">
        <v>221</v>
      </c>
      <c r="D192" s="41"/>
      <c r="E192" s="34" t="s">
        <v>121</v>
      </c>
      <c r="F192" s="36" t="s">
        <v>222</v>
      </c>
      <c r="G192" s="34" t="s">
        <v>133</v>
      </c>
      <c r="H192" s="39">
        <v>1</v>
      </c>
      <c r="I192" s="34">
        <v>0</v>
      </c>
      <c r="J192" s="92" t="str">
        <f>IF(I192=0,"",I192*H192)</f>
        <v/>
      </c>
      <c r="K192" s="40"/>
      <c r="L192" s="93">
        <f>ROUND((ROUND(H192,3))*(ROUND(K192,2)),2)</f>
        <v>0</v>
      </c>
    </row>
    <row r="193" spans="1:12" ht="12.75" customHeight="1" x14ac:dyDescent="0.2">
      <c r="A193" s="1" t="s">
        <v>6</v>
      </c>
      <c r="B193" s="11"/>
      <c r="C193" s="1"/>
      <c r="D193" s="1"/>
      <c r="E193" s="1"/>
      <c r="F193" s="37"/>
      <c r="G193" s="5"/>
      <c r="H193" s="5"/>
      <c r="I193" s="5"/>
      <c r="J193" s="5"/>
      <c r="K193" s="5"/>
      <c r="L193" s="12"/>
    </row>
    <row r="194" spans="1:12" ht="12.75" customHeight="1" x14ac:dyDescent="0.2">
      <c r="A194" s="1" t="s">
        <v>8</v>
      </c>
      <c r="B194" s="11"/>
      <c r="C194" s="1"/>
      <c r="D194" s="1"/>
      <c r="E194" s="1"/>
      <c r="F194" s="35" t="s">
        <v>118</v>
      </c>
      <c r="G194" s="5"/>
      <c r="H194" s="5"/>
      <c r="I194" s="5"/>
      <c r="J194" s="5"/>
      <c r="K194" s="5"/>
      <c r="L194" s="12"/>
    </row>
    <row r="195" spans="1:12" ht="12.75" customHeight="1" thickBot="1" x14ac:dyDescent="0.25">
      <c r="A195" s="1" t="s">
        <v>9</v>
      </c>
      <c r="B195" s="13"/>
      <c r="C195" s="9"/>
      <c r="D195" s="9"/>
      <c r="E195" s="9"/>
      <c r="F195" s="38" t="s">
        <v>124</v>
      </c>
      <c r="G195" s="6"/>
      <c r="H195" s="6"/>
      <c r="I195" s="6"/>
      <c r="J195" s="6"/>
      <c r="K195" s="6"/>
      <c r="L195" s="14"/>
    </row>
    <row r="196" spans="1:12" ht="13.5" customHeight="1" thickBot="1" x14ac:dyDescent="0.25">
      <c r="A196" s="1" t="s">
        <v>7</v>
      </c>
      <c r="B196" s="75">
        <f>1+MAX($B$13:B195)</f>
        <v>46</v>
      </c>
      <c r="C196" s="33" t="s">
        <v>223</v>
      </c>
      <c r="D196" s="41"/>
      <c r="E196" s="34" t="s">
        <v>121</v>
      </c>
      <c r="F196" s="36" t="s">
        <v>224</v>
      </c>
      <c r="G196" s="34" t="s">
        <v>133</v>
      </c>
      <c r="H196" s="39">
        <v>1</v>
      </c>
      <c r="I196" s="34">
        <v>0</v>
      </c>
      <c r="J196" s="92" t="str">
        <f>IF(I196=0,"",I196*H196)</f>
        <v/>
      </c>
      <c r="K196" s="40"/>
      <c r="L196" s="93">
        <f>ROUND((ROUND(H196,3))*(ROUND(K196,2)),2)</f>
        <v>0</v>
      </c>
    </row>
    <row r="197" spans="1:12" ht="12.75" customHeight="1" x14ac:dyDescent="0.2">
      <c r="A197" s="1" t="s">
        <v>6</v>
      </c>
      <c r="B197" s="11"/>
      <c r="C197" s="1"/>
      <c r="D197" s="1"/>
      <c r="E197" s="1"/>
      <c r="F197" s="37"/>
      <c r="G197" s="5"/>
      <c r="H197" s="5"/>
      <c r="I197" s="5"/>
      <c r="J197" s="5"/>
      <c r="K197" s="5"/>
      <c r="L197" s="12"/>
    </row>
    <row r="198" spans="1:12" ht="12.75" customHeight="1" x14ac:dyDescent="0.2">
      <c r="A198" s="1" t="s">
        <v>8</v>
      </c>
      <c r="B198" s="11"/>
      <c r="C198" s="1"/>
      <c r="D198" s="1"/>
      <c r="E198" s="1"/>
      <c r="F198" s="35" t="s">
        <v>118</v>
      </c>
      <c r="G198" s="5"/>
      <c r="H198" s="5"/>
      <c r="I198" s="5"/>
      <c r="J198" s="5"/>
      <c r="K198" s="5"/>
      <c r="L198" s="12"/>
    </row>
    <row r="199" spans="1:12" ht="12.75" customHeight="1" thickBot="1" x14ac:dyDescent="0.25">
      <c r="A199" s="1" t="s">
        <v>9</v>
      </c>
      <c r="B199" s="13"/>
      <c r="C199" s="9"/>
      <c r="D199" s="9"/>
      <c r="E199" s="9"/>
      <c r="F199" s="38" t="s">
        <v>124</v>
      </c>
      <c r="G199" s="6"/>
      <c r="H199" s="6"/>
      <c r="I199" s="6"/>
      <c r="J199" s="6"/>
      <c r="K199" s="6"/>
      <c r="L199" s="14"/>
    </row>
    <row r="200" spans="1:12" ht="13.5" customHeight="1" thickBot="1" x14ac:dyDescent="0.25">
      <c r="A200" s="1" t="s">
        <v>7</v>
      </c>
      <c r="B200" s="75">
        <f>1+MAX($B$13:B199)</f>
        <v>47</v>
      </c>
      <c r="C200" s="33" t="s">
        <v>225</v>
      </c>
      <c r="D200" s="41"/>
      <c r="E200" s="34" t="s">
        <v>121</v>
      </c>
      <c r="F200" s="36" t="s">
        <v>226</v>
      </c>
      <c r="G200" s="34" t="s">
        <v>133</v>
      </c>
      <c r="H200" s="39">
        <v>3</v>
      </c>
      <c r="I200" s="34">
        <v>0</v>
      </c>
      <c r="J200" s="92" t="str">
        <f>IF(I200=0,"",I200*H200)</f>
        <v/>
      </c>
      <c r="K200" s="40"/>
      <c r="L200" s="93">
        <f>ROUND((ROUND(H200,3))*(ROUND(K200,2)),2)</f>
        <v>0</v>
      </c>
    </row>
    <row r="201" spans="1:12" ht="12.75" customHeight="1" x14ac:dyDescent="0.2">
      <c r="A201" s="1" t="s">
        <v>6</v>
      </c>
      <c r="B201" s="11"/>
      <c r="C201" s="1"/>
      <c r="D201" s="1"/>
      <c r="E201" s="1"/>
      <c r="F201" s="37"/>
      <c r="G201" s="5"/>
      <c r="H201" s="5"/>
      <c r="I201" s="5"/>
      <c r="J201" s="5"/>
      <c r="K201" s="5"/>
      <c r="L201" s="12"/>
    </row>
    <row r="202" spans="1:12" ht="12.75" customHeight="1" x14ac:dyDescent="0.2">
      <c r="A202" s="1" t="s">
        <v>8</v>
      </c>
      <c r="B202" s="11"/>
      <c r="C202" s="1"/>
      <c r="D202" s="1"/>
      <c r="E202" s="1"/>
      <c r="F202" s="35" t="s">
        <v>118</v>
      </c>
      <c r="G202" s="5"/>
      <c r="H202" s="5"/>
      <c r="I202" s="5"/>
      <c r="J202" s="5"/>
      <c r="K202" s="5"/>
      <c r="L202" s="12"/>
    </row>
    <row r="203" spans="1:12" ht="12.75" customHeight="1" thickBot="1" x14ac:dyDescent="0.25">
      <c r="A203" s="1" t="s">
        <v>9</v>
      </c>
      <c r="B203" s="13"/>
      <c r="C203" s="9"/>
      <c r="D203" s="9"/>
      <c r="E203" s="9"/>
      <c r="F203" s="38" t="s">
        <v>124</v>
      </c>
      <c r="G203" s="6"/>
      <c r="H203" s="6"/>
      <c r="I203" s="6"/>
      <c r="J203" s="6"/>
      <c r="K203" s="6"/>
      <c r="L203" s="14"/>
    </row>
    <row r="204" spans="1:12" ht="13.5" customHeight="1" thickBot="1" x14ac:dyDescent="0.25">
      <c r="A204" s="1" t="s">
        <v>7</v>
      </c>
      <c r="B204" s="75">
        <f>1+MAX($B$13:B203)</f>
        <v>48</v>
      </c>
      <c r="C204" s="33" t="s">
        <v>227</v>
      </c>
      <c r="D204" s="41"/>
      <c r="E204" s="34" t="s">
        <v>121</v>
      </c>
      <c r="F204" s="36" t="s">
        <v>228</v>
      </c>
      <c r="G204" s="34" t="s">
        <v>133</v>
      </c>
      <c r="H204" s="39">
        <v>2</v>
      </c>
      <c r="I204" s="34">
        <v>0</v>
      </c>
      <c r="J204" s="92" t="str">
        <f>IF(I204=0,"",I204*H204)</f>
        <v/>
      </c>
      <c r="K204" s="40"/>
      <c r="L204" s="93">
        <f>ROUND((ROUND(H204,3))*(ROUND(K204,2)),2)</f>
        <v>0</v>
      </c>
    </row>
    <row r="205" spans="1:12" ht="12.75" customHeight="1" x14ac:dyDescent="0.2">
      <c r="A205" s="1" t="s">
        <v>6</v>
      </c>
      <c r="B205" s="11"/>
      <c r="C205" s="1"/>
      <c r="D205" s="1"/>
      <c r="E205" s="1"/>
      <c r="F205" s="37"/>
      <c r="G205" s="5"/>
      <c r="H205" s="5"/>
      <c r="I205" s="5"/>
      <c r="J205" s="5"/>
      <c r="K205" s="5"/>
      <c r="L205" s="12"/>
    </row>
    <row r="206" spans="1:12" ht="12.75" customHeight="1" x14ac:dyDescent="0.2">
      <c r="A206" s="1" t="s">
        <v>8</v>
      </c>
      <c r="B206" s="11"/>
      <c r="C206" s="1"/>
      <c r="D206" s="1"/>
      <c r="E206" s="1"/>
      <c r="F206" s="35" t="s">
        <v>118</v>
      </c>
      <c r="G206" s="5"/>
      <c r="H206" s="5"/>
      <c r="I206" s="5"/>
      <c r="J206" s="5"/>
      <c r="K206" s="5"/>
      <c r="L206" s="12"/>
    </row>
    <row r="207" spans="1:12" ht="12.75" customHeight="1" thickBot="1" x14ac:dyDescent="0.25">
      <c r="A207" s="1" t="s">
        <v>9</v>
      </c>
      <c r="B207" s="13"/>
      <c r="C207" s="9"/>
      <c r="D207" s="9"/>
      <c r="E207" s="9"/>
      <c r="F207" s="38" t="s">
        <v>124</v>
      </c>
      <c r="G207" s="6"/>
      <c r="H207" s="6"/>
      <c r="I207" s="6"/>
      <c r="J207" s="6"/>
      <c r="K207" s="6"/>
      <c r="L207" s="14"/>
    </row>
    <row r="208" spans="1:12" ht="13.5" customHeight="1" thickBot="1" x14ac:dyDescent="0.25">
      <c r="A208" s="1" t="s">
        <v>7</v>
      </c>
      <c r="B208" s="75">
        <f>1+MAX($B$13:B207)</f>
        <v>49</v>
      </c>
      <c r="C208" s="33" t="s">
        <v>229</v>
      </c>
      <c r="D208" s="41"/>
      <c r="E208" s="34" t="s">
        <v>121</v>
      </c>
      <c r="F208" s="36" t="s">
        <v>230</v>
      </c>
      <c r="G208" s="34" t="s">
        <v>133</v>
      </c>
      <c r="H208" s="39">
        <v>1</v>
      </c>
      <c r="I208" s="34">
        <v>0</v>
      </c>
      <c r="J208" s="92" t="str">
        <f>IF(I208=0,"",I208*H208)</f>
        <v/>
      </c>
      <c r="K208" s="40"/>
      <c r="L208" s="93">
        <f>ROUND((ROUND(H208,3))*(ROUND(K208,2)),2)</f>
        <v>0</v>
      </c>
    </row>
    <row r="209" spans="1:12" ht="12.75" customHeight="1" x14ac:dyDescent="0.2">
      <c r="A209" s="1" t="s">
        <v>6</v>
      </c>
      <c r="B209" s="11"/>
      <c r="C209" s="1"/>
      <c r="D209" s="1"/>
      <c r="E209" s="1"/>
      <c r="F209" s="37"/>
      <c r="G209" s="5"/>
      <c r="H209" s="5"/>
      <c r="I209" s="5"/>
      <c r="J209" s="5"/>
      <c r="K209" s="5"/>
      <c r="L209" s="12"/>
    </row>
    <row r="210" spans="1:12" ht="12.75" customHeight="1" x14ac:dyDescent="0.2">
      <c r="A210" s="1" t="s">
        <v>8</v>
      </c>
      <c r="B210" s="11"/>
      <c r="C210" s="1"/>
      <c r="D210" s="1"/>
      <c r="E210" s="1"/>
      <c r="F210" s="35" t="s">
        <v>118</v>
      </c>
      <c r="G210" s="5"/>
      <c r="H210" s="5"/>
      <c r="I210" s="5"/>
      <c r="J210" s="5"/>
      <c r="K210" s="5"/>
      <c r="L210" s="12"/>
    </row>
    <row r="211" spans="1:12" ht="12.75" customHeight="1" thickBot="1" x14ac:dyDescent="0.25">
      <c r="A211" s="1" t="s">
        <v>9</v>
      </c>
      <c r="B211" s="13"/>
      <c r="C211" s="9"/>
      <c r="D211" s="9"/>
      <c r="E211" s="9"/>
      <c r="F211" s="38" t="s">
        <v>124</v>
      </c>
      <c r="G211" s="6"/>
      <c r="H211" s="6"/>
      <c r="I211" s="6"/>
      <c r="J211" s="6"/>
      <c r="K211" s="6"/>
      <c r="L211" s="14"/>
    </row>
    <row r="212" spans="1:12" ht="13.5" customHeight="1" thickBot="1" x14ac:dyDescent="0.25">
      <c r="A212" s="1" t="s">
        <v>7</v>
      </c>
      <c r="B212" s="75">
        <f>1+MAX($B$13:B211)</f>
        <v>50</v>
      </c>
      <c r="C212" s="33" t="s">
        <v>231</v>
      </c>
      <c r="D212" s="41"/>
      <c r="E212" s="34" t="s">
        <v>121</v>
      </c>
      <c r="F212" s="36" t="s">
        <v>232</v>
      </c>
      <c r="G212" s="34" t="s">
        <v>133</v>
      </c>
      <c r="H212" s="39">
        <v>1</v>
      </c>
      <c r="I212" s="34">
        <v>0</v>
      </c>
      <c r="J212" s="92" t="str">
        <f>IF(I212=0,"",I212*H212)</f>
        <v/>
      </c>
      <c r="K212" s="40"/>
      <c r="L212" s="93">
        <f>ROUND((ROUND(H212,3))*(ROUND(K212,2)),2)</f>
        <v>0</v>
      </c>
    </row>
    <row r="213" spans="1:12" ht="12.75" customHeight="1" x14ac:dyDescent="0.2">
      <c r="A213" s="1" t="s">
        <v>6</v>
      </c>
      <c r="B213" s="11"/>
      <c r="C213" s="1"/>
      <c r="D213" s="1"/>
      <c r="E213" s="1"/>
      <c r="F213" s="37"/>
      <c r="G213" s="5"/>
      <c r="H213" s="5"/>
      <c r="I213" s="5"/>
      <c r="J213" s="5"/>
      <c r="K213" s="5"/>
      <c r="L213" s="12"/>
    </row>
    <row r="214" spans="1:12" ht="12.75" customHeight="1" x14ac:dyDescent="0.2">
      <c r="A214" s="1" t="s">
        <v>8</v>
      </c>
      <c r="B214" s="11"/>
      <c r="C214" s="1"/>
      <c r="D214" s="1"/>
      <c r="E214" s="1"/>
      <c r="F214" s="35" t="s">
        <v>118</v>
      </c>
      <c r="G214" s="5"/>
      <c r="H214" s="5"/>
      <c r="I214" s="5"/>
      <c r="J214" s="5"/>
      <c r="K214" s="5"/>
      <c r="L214" s="12"/>
    </row>
    <row r="215" spans="1:12" ht="12.75" customHeight="1" thickBot="1" x14ac:dyDescent="0.25">
      <c r="A215" s="1" t="s">
        <v>9</v>
      </c>
      <c r="B215" s="13"/>
      <c r="C215" s="9"/>
      <c r="D215" s="9"/>
      <c r="E215" s="9"/>
      <c r="F215" s="38" t="s">
        <v>124</v>
      </c>
      <c r="G215" s="6"/>
      <c r="H215" s="6"/>
      <c r="I215" s="6"/>
      <c r="J215" s="6"/>
      <c r="K215" s="6"/>
      <c r="L215" s="14"/>
    </row>
    <row r="216" spans="1:12" ht="13.5" customHeight="1" thickBot="1" x14ac:dyDescent="0.25">
      <c r="A216" s="1" t="s">
        <v>7</v>
      </c>
      <c r="B216" s="75">
        <f>1+MAX($B$13:B215)</f>
        <v>51</v>
      </c>
      <c r="C216" s="33" t="s">
        <v>233</v>
      </c>
      <c r="D216" s="41"/>
      <c r="E216" s="34" t="s">
        <v>121</v>
      </c>
      <c r="F216" s="36" t="s">
        <v>234</v>
      </c>
      <c r="G216" s="34" t="s">
        <v>133</v>
      </c>
      <c r="H216" s="39">
        <v>2</v>
      </c>
      <c r="I216" s="34">
        <v>0</v>
      </c>
      <c r="J216" s="92" t="str">
        <f>IF(I216=0,"",I216*H216)</f>
        <v/>
      </c>
      <c r="K216" s="40"/>
      <c r="L216" s="93">
        <f>ROUND((ROUND(H216,3))*(ROUND(K216,2)),2)</f>
        <v>0</v>
      </c>
    </row>
    <row r="217" spans="1:12" ht="12.75" customHeight="1" x14ac:dyDescent="0.2">
      <c r="A217" s="1" t="s">
        <v>6</v>
      </c>
      <c r="B217" s="11"/>
      <c r="C217" s="1"/>
      <c r="D217" s="1"/>
      <c r="E217" s="1"/>
      <c r="F217" s="37"/>
      <c r="G217" s="5"/>
      <c r="H217" s="5"/>
      <c r="I217" s="5"/>
      <c r="J217" s="5"/>
      <c r="K217" s="5"/>
      <c r="L217" s="12"/>
    </row>
    <row r="218" spans="1:12" ht="12.75" customHeight="1" x14ac:dyDescent="0.2">
      <c r="A218" s="1" t="s">
        <v>8</v>
      </c>
      <c r="B218" s="11"/>
      <c r="C218" s="1"/>
      <c r="D218" s="1"/>
      <c r="E218" s="1"/>
      <c r="F218" s="35" t="s">
        <v>118</v>
      </c>
      <c r="G218" s="5"/>
      <c r="H218" s="5"/>
      <c r="I218" s="5"/>
      <c r="J218" s="5"/>
      <c r="K218" s="5"/>
      <c r="L218" s="12"/>
    </row>
    <row r="219" spans="1:12" ht="12.75" customHeight="1" thickBot="1" x14ac:dyDescent="0.25">
      <c r="A219" s="1" t="s">
        <v>9</v>
      </c>
      <c r="B219" s="13"/>
      <c r="C219" s="9"/>
      <c r="D219" s="9"/>
      <c r="E219" s="9"/>
      <c r="F219" s="38" t="s">
        <v>124</v>
      </c>
      <c r="G219" s="6"/>
      <c r="H219" s="6"/>
      <c r="I219" s="6"/>
      <c r="J219" s="6"/>
      <c r="K219" s="6"/>
      <c r="L219" s="14"/>
    </row>
    <row r="220" spans="1:12" ht="13.5" customHeight="1" thickBot="1" x14ac:dyDescent="0.25">
      <c r="A220" s="1" t="s">
        <v>7</v>
      </c>
      <c r="B220" s="75">
        <f>1+MAX($B$13:B219)</f>
        <v>52</v>
      </c>
      <c r="C220" s="33" t="s">
        <v>235</v>
      </c>
      <c r="D220" s="41"/>
      <c r="E220" s="34" t="s">
        <v>121</v>
      </c>
      <c r="F220" s="36" t="s">
        <v>236</v>
      </c>
      <c r="G220" s="34" t="s">
        <v>133</v>
      </c>
      <c r="H220" s="39">
        <v>30</v>
      </c>
      <c r="I220" s="34">
        <v>0</v>
      </c>
      <c r="J220" s="92" t="str">
        <f>IF(I220=0,"",I220*H220)</f>
        <v/>
      </c>
      <c r="K220" s="40"/>
      <c r="L220" s="93">
        <f>ROUND((ROUND(H220,3))*(ROUND(K220,2)),2)</f>
        <v>0</v>
      </c>
    </row>
    <row r="221" spans="1:12" ht="12.75" customHeight="1" x14ac:dyDescent="0.2">
      <c r="A221" s="1" t="s">
        <v>6</v>
      </c>
      <c r="B221" s="11"/>
      <c r="C221" s="1"/>
      <c r="D221" s="1"/>
      <c r="E221" s="1"/>
      <c r="F221" s="37"/>
      <c r="G221" s="5"/>
      <c r="H221" s="5"/>
      <c r="I221" s="5"/>
      <c r="J221" s="5"/>
      <c r="K221" s="5"/>
      <c r="L221" s="12"/>
    </row>
    <row r="222" spans="1:12" ht="12.75" customHeight="1" x14ac:dyDescent="0.2">
      <c r="A222" s="1" t="s">
        <v>8</v>
      </c>
      <c r="B222" s="11"/>
      <c r="C222" s="1"/>
      <c r="D222" s="1"/>
      <c r="E222" s="1"/>
      <c r="F222" s="35" t="s">
        <v>118</v>
      </c>
      <c r="G222" s="5"/>
      <c r="H222" s="5"/>
      <c r="I222" s="5"/>
      <c r="J222" s="5"/>
      <c r="K222" s="5"/>
      <c r="L222" s="12"/>
    </row>
    <row r="223" spans="1:12" ht="12.75" customHeight="1" thickBot="1" x14ac:dyDescent="0.25">
      <c r="A223" s="1" t="s">
        <v>9</v>
      </c>
      <c r="B223" s="13"/>
      <c r="C223" s="9"/>
      <c r="D223" s="9"/>
      <c r="E223" s="9"/>
      <c r="F223" s="38" t="s">
        <v>124</v>
      </c>
      <c r="G223" s="6"/>
      <c r="H223" s="6"/>
      <c r="I223" s="6"/>
      <c r="J223" s="6"/>
      <c r="K223" s="6"/>
      <c r="L223" s="14"/>
    </row>
    <row r="224" spans="1:12" ht="13.5" customHeight="1" thickBot="1" x14ac:dyDescent="0.25">
      <c r="A224" s="1" t="s">
        <v>7</v>
      </c>
      <c r="B224" s="75">
        <f>1+MAX($B$13:B223)</f>
        <v>53</v>
      </c>
      <c r="C224" s="33" t="s">
        <v>237</v>
      </c>
      <c r="D224" s="41"/>
      <c r="E224" s="34" t="s">
        <v>121</v>
      </c>
      <c r="F224" s="36" t="s">
        <v>238</v>
      </c>
      <c r="G224" s="34" t="s">
        <v>133</v>
      </c>
      <c r="H224" s="39">
        <v>3</v>
      </c>
      <c r="I224" s="34">
        <v>0</v>
      </c>
      <c r="J224" s="92" t="str">
        <f>IF(I224=0,"",I224*H224)</f>
        <v/>
      </c>
      <c r="K224" s="40"/>
      <c r="L224" s="93">
        <f>ROUND((ROUND(H224,3))*(ROUND(K224,2)),2)</f>
        <v>0</v>
      </c>
    </row>
    <row r="225" spans="1:12" ht="12.75" customHeight="1" x14ac:dyDescent="0.2">
      <c r="A225" s="1" t="s">
        <v>6</v>
      </c>
      <c r="B225" s="11"/>
      <c r="C225" s="1"/>
      <c r="D225" s="1"/>
      <c r="E225" s="1"/>
      <c r="F225" s="37"/>
      <c r="G225" s="5"/>
      <c r="H225" s="5"/>
      <c r="I225" s="5"/>
      <c r="J225" s="5"/>
      <c r="K225" s="5"/>
      <c r="L225" s="12"/>
    </row>
    <row r="226" spans="1:12" ht="12.75" customHeight="1" x14ac:dyDescent="0.2">
      <c r="A226" s="1" t="s">
        <v>8</v>
      </c>
      <c r="B226" s="11"/>
      <c r="C226" s="1"/>
      <c r="D226" s="1"/>
      <c r="E226" s="1"/>
      <c r="F226" s="35" t="s">
        <v>118</v>
      </c>
      <c r="G226" s="5"/>
      <c r="H226" s="5"/>
      <c r="I226" s="5"/>
      <c r="J226" s="5"/>
      <c r="K226" s="5"/>
      <c r="L226" s="12"/>
    </row>
    <row r="227" spans="1:12" ht="12.75" customHeight="1" thickBot="1" x14ac:dyDescent="0.25">
      <c r="A227" s="1" t="s">
        <v>9</v>
      </c>
      <c r="B227" s="13"/>
      <c r="C227" s="9"/>
      <c r="D227" s="9"/>
      <c r="E227" s="9"/>
      <c r="F227" s="38" t="s">
        <v>124</v>
      </c>
      <c r="G227" s="6"/>
      <c r="H227" s="6"/>
      <c r="I227" s="6"/>
      <c r="J227" s="6"/>
      <c r="K227" s="6"/>
      <c r="L227" s="14"/>
    </row>
    <row r="228" spans="1:12" ht="13.5" customHeight="1" thickBot="1" x14ac:dyDescent="0.25">
      <c r="A228" s="1" t="s">
        <v>7</v>
      </c>
      <c r="B228" s="75">
        <f>1+MAX($B$13:B227)</f>
        <v>54</v>
      </c>
      <c r="C228" s="33" t="s">
        <v>239</v>
      </c>
      <c r="D228" s="41"/>
      <c r="E228" s="34" t="s">
        <v>121</v>
      </c>
      <c r="F228" s="36" t="s">
        <v>240</v>
      </c>
      <c r="G228" s="34" t="s">
        <v>133</v>
      </c>
      <c r="H228" s="39">
        <v>3</v>
      </c>
      <c r="I228" s="34">
        <v>0</v>
      </c>
      <c r="J228" s="92" t="str">
        <f>IF(I228=0,"",I228*H228)</f>
        <v/>
      </c>
      <c r="K228" s="40"/>
      <c r="L228" s="93">
        <f>ROUND((ROUND(H228,3))*(ROUND(K228,2)),2)</f>
        <v>0</v>
      </c>
    </row>
    <row r="229" spans="1:12" ht="12.75" customHeight="1" x14ac:dyDescent="0.2">
      <c r="A229" s="1" t="s">
        <v>6</v>
      </c>
      <c r="B229" s="11"/>
      <c r="C229" s="1"/>
      <c r="D229" s="1"/>
      <c r="E229" s="1"/>
      <c r="F229" s="37"/>
      <c r="G229" s="5"/>
      <c r="H229" s="5"/>
      <c r="I229" s="5"/>
      <c r="J229" s="5"/>
      <c r="K229" s="5"/>
      <c r="L229" s="12"/>
    </row>
    <row r="230" spans="1:12" ht="12.75" customHeight="1" x14ac:dyDescent="0.2">
      <c r="A230" s="1" t="s">
        <v>8</v>
      </c>
      <c r="B230" s="11"/>
      <c r="C230" s="1"/>
      <c r="D230" s="1"/>
      <c r="E230" s="1"/>
      <c r="F230" s="35" t="s">
        <v>118</v>
      </c>
      <c r="G230" s="5"/>
      <c r="H230" s="5"/>
      <c r="I230" s="5"/>
      <c r="J230" s="5"/>
      <c r="K230" s="5"/>
      <c r="L230" s="12"/>
    </row>
    <row r="231" spans="1:12" ht="12.75" customHeight="1" thickBot="1" x14ac:dyDescent="0.25">
      <c r="A231" s="1" t="s">
        <v>9</v>
      </c>
      <c r="B231" s="13"/>
      <c r="C231" s="9"/>
      <c r="D231" s="9"/>
      <c r="E231" s="9"/>
      <c r="F231" s="38" t="s">
        <v>124</v>
      </c>
      <c r="G231" s="6"/>
      <c r="H231" s="6"/>
      <c r="I231" s="6"/>
      <c r="J231" s="6"/>
      <c r="K231" s="6"/>
      <c r="L231" s="14"/>
    </row>
    <row r="232" spans="1:12" ht="13.5" customHeight="1" thickBot="1" x14ac:dyDescent="0.25">
      <c r="A232" s="1" t="s">
        <v>7</v>
      </c>
      <c r="B232" s="75">
        <f>1+MAX($B$13:B231)</f>
        <v>55</v>
      </c>
      <c r="C232" s="33" t="s">
        <v>241</v>
      </c>
      <c r="D232" s="41"/>
      <c r="E232" s="34" t="s">
        <v>121</v>
      </c>
      <c r="F232" s="36" t="s">
        <v>242</v>
      </c>
      <c r="G232" s="34" t="s">
        <v>133</v>
      </c>
      <c r="H232" s="39">
        <v>2</v>
      </c>
      <c r="I232" s="34">
        <v>0</v>
      </c>
      <c r="J232" s="92" t="str">
        <f>IF(I232=0,"",I232*H232)</f>
        <v/>
      </c>
      <c r="K232" s="40"/>
      <c r="L232" s="93">
        <f>ROUND((ROUND(H232,3))*(ROUND(K232,2)),2)</f>
        <v>0</v>
      </c>
    </row>
    <row r="233" spans="1:12" ht="12.75" customHeight="1" x14ac:dyDescent="0.2">
      <c r="A233" s="1" t="s">
        <v>6</v>
      </c>
      <c r="B233" s="11"/>
      <c r="C233" s="1"/>
      <c r="D233" s="1"/>
      <c r="E233" s="1"/>
      <c r="F233" s="37"/>
      <c r="G233" s="5"/>
      <c r="H233" s="5"/>
      <c r="I233" s="5"/>
      <c r="J233" s="5"/>
      <c r="K233" s="5"/>
      <c r="L233" s="12"/>
    </row>
    <row r="234" spans="1:12" ht="12.75" customHeight="1" x14ac:dyDescent="0.2">
      <c r="A234" s="1" t="s">
        <v>8</v>
      </c>
      <c r="B234" s="11"/>
      <c r="C234" s="1"/>
      <c r="D234" s="1"/>
      <c r="E234" s="1"/>
      <c r="F234" s="35" t="s">
        <v>118</v>
      </c>
      <c r="G234" s="5"/>
      <c r="H234" s="5"/>
      <c r="I234" s="5"/>
      <c r="J234" s="5"/>
      <c r="K234" s="5"/>
      <c r="L234" s="12"/>
    </row>
    <row r="235" spans="1:12" ht="12.75" customHeight="1" thickBot="1" x14ac:dyDescent="0.25">
      <c r="A235" s="1" t="s">
        <v>9</v>
      </c>
      <c r="B235" s="13"/>
      <c r="C235" s="9"/>
      <c r="D235" s="9"/>
      <c r="E235" s="9"/>
      <c r="F235" s="38" t="s">
        <v>124</v>
      </c>
      <c r="G235" s="6"/>
      <c r="H235" s="6"/>
      <c r="I235" s="6"/>
      <c r="J235" s="6"/>
      <c r="K235" s="6"/>
      <c r="L235" s="14"/>
    </row>
    <row r="236" spans="1:12" ht="13.5" customHeight="1" thickBot="1" x14ac:dyDescent="0.25">
      <c r="A236" s="1" t="s">
        <v>7</v>
      </c>
      <c r="B236" s="75">
        <f>1+MAX($B$13:B235)</f>
        <v>56</v>
      </c>
      <c r="C236" s="33" t="s">
        <v>243</v>
      </c>
      <c r="D236" s="41"/>
      <c r="E236" s="34" t="s">
        <v>121</v>
      </c>
      <c r="F236" s="36" t="s">
        <v>244</v>
      </c>
      <c r="G236" s="34" t="s">
        <v>133</v>
      </c>
      <c r="H236" s="39">
        <v>2</v>
      </c>
      <c r="I236" s="34">
        <v>0</v>
      </c>
      <c r="J236" s="92" t="str">
        <f>IF(I236=0,"",I236*H236)</f>
        <v/>
      </c>
      <c r="K236" s="40"/>
      <c r="L236" s="93">
        <f>ROUND((ROUND(H236,3))*(ROUND(K236,2)),2)</f>
        <v>0</v>
      </c>
    </row>
    <row r="237" spans="1:12" ht="12.75" customHeight="1" x14ac:dyDescent="0.2">
      <c r="A237" s="1" t="s">
        <v>6</v>
      </c>
      <c r="B237" s="11"/>
      <c r="C237" s="1"/>
      <c r="D237" s="1"/>
      <c r="E237" s="1"/>
      <c r="F237" s="37"/>
      <c r="G237" s="5"/>
      <c r="H237" s="5"/>
      <c r="I237" s="5"/>
      <c r="J237" s="5"/>
      <c r="K237" s="5"/>
      <c r="L237" s="12"/>
    </row>
    <row r="238" spans="1:12" ht="12.75" customHeight="1" x14ac:dyDescent="0.2">
      <c r="A238" s="1" t="s">
        <v>8</v>
      </c>
      <c r="B238" s="11"/>
      <c r="C238" s="1"/>
      <c r="D238" s="1"/>
      <c r="E238" s="1"/>
      <c r="F238" s="35" t="s">
        <v>118</v>
      </c>
      <c r="G238" s="5"/>
      <c r="H238" s="5"/>
      <c r="I238" s="5"/>
      <c r="J238" s="5"/>
      <c r="K238" s="5"/>
      <c r="L238" s="12"/>
    </row>
    <row r="239" spans="1:12" ht="12.75" customHeight="1" thickBot="1" x14ac:dyDescent="0.25">
      <c r="A239" s="1" t="s">
        <v>9</v>
      </c>
      <c r="B239" s="13"/>
      <c r="C239" s="9"/>
      <c r="D239" s="9"/>
      <c r="E239" s="9"/>
      <c r="F239" s="38" t="s">
        <v>124</v>
      </c>
      <c r="G239" s="6"/>
      <c r="H239" s="6"/>
      <c r="I239" s="6"/>
      <c r="J239" s="6"/>
      <c r="K239" s="6"/>
      <c r="L239" s="14"/>
    </row>
    <row r="240" spans="1:12" ht="13.5" customHeight="1" thickBot="1" x14ac:dyDescent="0.25">
      <c r="A240" s="1" t="s">
        <v>7</v>
      </c>
      <c r="B240" s="75">
        <f>1+MAX($B$13:B239)</f>
        <v>57</v>
      </c>
      <c r="C240" s="33" t="s">
        <v>245</v>
      </c>
      <c r="D240" s="41"/>
      <c r="E240" s="34" t="s">
        <v>121</v>
      </c>
      <c r="F240" s="36" t="s">
        <v>246</v>
      </c>
      <c r="G240" s="34" t="s">
        <v>133</v>
      </c>
      <c r="H240" s="39">
        <v>2</v>
      </c>
      <c r="I240" s="34">
        <v>0</v>
      </c>
      <c r="J240" s="92" t="str">
        <f>IF(I240=0,"",I240*H240)</f>
        <v/>
      </c>
      <c r="K240" s="40"/>
      <c r="L240" s="93">
        <f>ROUND((ROUND(H240,3))*(ROUND(K240,2)),2)</f>
        <v>0</v>
      </c>
    </row>
    <row r="241" spans="1:12" ht="12.75" customHeight="1" x14ac:dyDescent="0.2">
      <c r="A241" s="1" t="s">
        <v>6</v>
      </c>
      <c r="B241" s="11"/>
      <c r="C241" s="1"/>
      <c r="D241" s="1"/>
      <c r="E241" s="1"/>
      <c r="F241" s="37"/>
      <c r="G241" s="5"/>
      <c r="H241" s="5"/>
      <c r="I241" s="5"/>
      <c r="J241" s="5"/>
      <c r="K241" s="5"/>
      <c r="L241" s="12"/>
    </row>
    <row r="242" spans="1:12" ht="12.75" customHeight="1" x14ac:dyDescent="0.2">
      <c r="A242" s="1" t="s">
        <v>8</v>
      </c>
      <c r="B242" s="11"/>
      <c r="C242" s="1"/>
      <c r="D242" s="1"/>
      <c r="E242" s="1"/>
      <c r="F242" s="35" t="s">
        <v>118</v>
      </c>
      <c r="G242" s="5"/>
      <c r="H242" s="5"/>
      <c r="I242" s="5"/>
      <c r="J242" s="5"/>
      <c r="K242" s="5"/>
      <c r="L242" s="12"/>
    </row>
    <row r="243" spans="1:12" ht="12.75" customHeight="1" thickBot="1" x14ac:dyDescent="0.25">
      <c r="A243" s="1" t="s">
        <v>9</v>
      </c>
      <c r="B243" s="13"/>
      <c r="C243" s="9"/>
      <c r="D243" s="9"/>
      <c r="E243" s="9"/>
      <c r="F243" s="38" t="s">
        <v>124</v>
      </c>
      <c r="G243" s="6"/>
      <c r="H243" s="6"/>
      <c r="I243" s="6"/>
      <c r="J243" s="6"/>
      <c r="K243" s="6"/>
      <c r="L243" s="14"/>
    </row>
    <row r="244" spans="1:12" ht="13.5" customHeight="1" thickBot="1" x14ac:dyDescent="0.25">
      <c r="A244" s="1" t="s">
        <v>7</v>
      </c>
      <c r="B244" s="75">
        <f>1+MAX($B$13:B243)</f>
        <v>58</v>
      </c>
      <c r="C244" s="33" t="s">
        <v>247</v>
      </c>
      <c r="D244" s="41"/>
      <c r="E244" s="34" t="s">
        <v>121</v>
      </c>
      <c r="F244" s="36" t="s">
        <v>248</v>
      </c>
      <c r="G244" s="34" t="s">
        <v>138</v>
      </c>
      <c r="H244" s="39">
        <v>30</v>
      </c>
      <c r="I244" s="34">
        <v>0</v>
      </c>
      <c r="J244" s="92" t="str">
        <f>IF(I244=0,"",I244*H244)</f>
        <v/>
      </c>
      <c r="K244" s="40"/>
      <c r="L244" s="93">
        <f>ROUND((ROUND(H244,3))*(ROUND(K244,2)),2)</f>
        <v>0</v>
      </c>
    </row>
    <row r="245" spans="1:12" ht="12.75" customHeight="1" x14ac:dyDescent="0.2">
      <c r="A245" s="1" t="s">
        <v>6</v>
      </c>
      <c r="B245" s="11"/>
      <c r="C245" s="1"/>
      <c r="D245" s="1"/>
      <c r="E245" s="1"/>
      <c r="F245" s="37"/>
      <c r="G245" s="5"/>
      <c r="H245" s="5"/>
      <c r="I245" s="5"/>
      <c r="J245" s="5"/>
      <c r="K245" s="5"/>
      <c r="L245" s="12"/>
    </row>
    <row r="246" spans="1:12" ht="12.75" customHeight="1" x14ac:dyDescent="0.2">
      <c r="A246" s="1" t="s">
        <v>8</v>
      </c>
      <c r="B246" s="11"/>
      <c r="C246" s="1"/>
      <c r="D246" s="1"/>
      <c r="E246" s="1"/>
      <c r="F246" s="35" t="s">
        <v>118</v>
      </c>
      <c r="G246" s="5"/>
      <c r="H246" s="5"/>
      <c r="I246" s="5"/>
      <c r="J246" s="5"/>
      <c r="K246" s="5"/>
      <c r="L246" s="12"/>
    </row>
    <row r="247" spans="1:12" ht="12.75" customHeight="1" thickBot="1" x14ac:dyDescent="0.25">
      <c r="A247" s="1" t="s">
        <v>9</v>
      </c>
      <c r="B247" s="13"/>
      <c r="C247" s="9"/>
      <c r="D247" s="9"/>
      <c r="E247" s="9"/>
      <c r="F247" s="38" t="s">
        <v>124</v>
      </c>
      <c r="G247" s="6"/>
      <c r="H247" s="6"/>
      <c r="I247" s="6"/>
      <c r="J247" s="6"/>
      <c r="K247" s="6"/>
      <c r="L247" s="14"/>
    </row>
    <row r="248" spans="1:12" ht="13.5" customHeight="1" thickBot="1" x14ac:dyDescent="0.25">
      <c r="A248" s="1" t="s">
        <v>7</v>
      </c>
      <c r="B248" s="75">
        <f>1+MAX($B$13:B247)</f>
        <v>59</v>
      </c>
      <c r="C248" s="33" t="s">
        <v>249</v>
      </c>
      <c r="D248" s="41"/>
      <c r="E248" s="34" t="s">
        <v>121</v>
      </c>
      <c r="F248" s="36" t="s">
        <v>250</v>
      </c>
      <c r="G248" s="34" t="s">
        <v>133</v>
      </c>
      <c r="H248" s="39">
        <v>3</v>
      </c>
      <c r="I248" s="34">
        <v>0</v>
      </c>
      <c r="J248" s="92" t="str">
        <f>IF(I248=0,"",I248*H248)</f>
        <v/>
      </c>
      <c r="K248" s="40"/>
      <c r="L248" s="93">
        <f>ROUND((ROUND(H248,3))*(ROUND(K248,2)),2)</f>
        <v>0</v>
      </c>
    </row>
    <row r="249" spans="1:12" ht="12.75" customHeight="1" x14ac:dyDescent="0.2">
      <c r="A249" s="1" t="s">
        <v>6</v>
      </c>
      <c r="B249" s="11"/>
      <c r="C249" s="1"/>
      <c r="D249" s="1"/>
      <c r="E249" s="1"/>
      <c r="F249" s="37"/>
      <c r="G249" s="5"/>
      <c r="H249" s="5"/>
      <c r="I249" s="5"/>
      <c r="J249" s="5"/>
      <c r="K249" s="5"/>
      <c r="L249" s="12"/>
    </row>
    <row r="250" spans="1:12" ht="12.75" customHeight="1" x14ac:dyDescent="0.2">
      <c r="A250" s="1" t="s">
        <v>8</v>
      </c>
      <c r="B250" s="11"/>
      <c r="C250" s="1"/>
      <c r="D250" s="1"/>
      <c r="E250" s="1"/>
      <c r="F250" s="35" t="s">
        <v>118</v>
      </c>
      <c r="G250" s="5"/>
      <c r="H250" s="5"/>
      <c r="I250" s="5"/>
      <c r="J250" s="5"/>
      <c r="K250" s="5"/>
      <c r="L250" s="12"/>
    </row>
    <row r="251" spans="1:12" ht="12.75" customHeight="1" thickBot="1" x14ac:dyDescent="0.25">
      <c r="A251" s="1" t="s">
        <v>9</v>
      </c>
      <c r="B251" s="13"/>
      <c r="C251" s="9"/>
      <c r="D251" s="9"/>
      <c r="E251" s="9"/>
      <c r="F251" s="38" t="s">
        <v>124</v>
      </c>
      <c r="G251" s="6"/>
      <c r="H251" s="6"/>
      <c r="I251" s="6"/>
      <c r="J251" s="6"/>
      <c r="K251" s="6"/>
      <c r="L251" s="14"/>
    </row>
    <row r="252" spans="1:12" ht="13.5" customHeight="1" thickBot="1" x14ac:dyDescent="0.25">
      <c r="A252" s="1" t="s">
        <v>7</v>
      </c>
      <c r="B252" s="75">
        <f>1+MAX($B$13:B251)</f>
        <v>60</v>
      </c>
      <c r="C252" s="33" t="s">
        <v>251</v>
      </c>
      <c r="D252" s="41"/>
      <c r="E252" s="34" t="s">
        <v>121</v>
      </c>
      <c r="F252" s="36" t="s">
        <v>252</v>
      </c>
      <c r="G252" s="34" t="s">
        <v>138</v>
      </c>
      <c r="H252" s="39">
        <v>30</v>
      </c>
      <c r="I252" s="34">
        <v>0</v>
      </c>
      <c r="J252" s="92" t="str">
        <f>IF(I252=0,"",I252*H252)</f>
        <v/>
      </c>
      <c r="K252" s="40"/>
      <c r="L252" s="93">
        <f>ROUND((ROUND(H252,3))*(ROUND(K252,2)),2)</f>
        <v>0</v>
      </c>
    </row>
    <row r="253" spans="1:12" ht="12.75" customHeight="1" x14ac:dyDescent="0.2">
      <c r="A253" s="1" t="s">
        <v>6</v>
      </c>
      <c r="B253" s="11"/>
      <c r="C253" s="1"/>
      <c r="D253" s="1"/>
      <c r="E253" s="1"/>
      <c r="F253" s="37"/>
      <c r="G253" s="5"/>
      <c r="H253" s="5"/>
      <c r="I253" s="5"/>
      <c r="J253" s="5"/>
      <c r="K253" s="5"/>
      <c r="L253" s="12"/>
    </row>
    <row r="254" spans="1:12" ht="12.75" customHeight="1" x14ac:dyDescent="0.2">
      <c r="A254" s="1" t="s">
        <v>8</v>
      </c>
      <c r="B254" s="11"/>
      <c r="C254" s="1"/>
      <c r="D254" s="1"/>
      <c r="E254" s="1"/>
      <c r="F254" s="35" t="s">
        <v>118</v>
      </c>
      <c r="G254" s="5"/>
      <c r="H254" s="5"/>
      <c r="I254" s="5"/>
      <c r="J254" s="5"/>
      <c r="K254" s="5"/>
      <c r="L254" s="12"/>
    </row>
    <row r="255" spans="1:12" ht="12.75" customHeight="1" thickBot="1" x14ac:dyDescent="0.25">
      <c r="A255" s="1" t="s">
        <v>9</v>
      </c>
      <c r="B255" s="13"/>
      <c r="C255" s="9"/>
      <c r="D255" s="9"/>
      <c r="E255" s="9"/>
      <c r="F255" s="38" t="s">
        <v>124</v>
      </c>
      <c r="G255" s="6"/>
      <c r="H255" s="6"/>
      <c r="I255" s="6"/>
      <c r="J255" s="6"/>
      <c r="K255" s="6"/>
      <c r="L255" s="14"/>
    </row>
    <row r="256" spans="1:12" ht="13.5" customHeight="1" thickBot="1" x14ac:dyDescent="0.25">
      <c r="A256" s="1" t="s">
        <v>7</v>
      </c>
      <c r="B256" s="75">
        <f>1+MAX($B$13:B255)</f>
        <v>61</v>
      </c>
      <c r="C256" s="33" t="s">
        <v>253</v>
      </c>
      <c r="D256" s="41"/>
      <c r="E256" s="34" t="s">
        <v>121</v>
      </c>
      <c r="F256" s="36" t="s">
        <v>254</v>
      </c>
      <c r="G256" s="34" t="s">
        <v>133</v>
      </c>
      <c r="H256" s="39">
        <v>3</v>
      </c>
      <c r="I256" s="34">
        <v>0</v>
      </c>
      <c r="J256" s="92" t="str">
        <f>IF(I256=0,"",I256*H256)</f>
        <v/>
      </c>
      <c r="K256" s="40"/>
      <c r="L256" s="93">
        <f>ROUND((ROUND(H256,3))*(ROUND(K256,2)),2)</f>
        <v>0</v>
      </c>
    </row>
    <row r="257" spans="1:12" ht="12.75" customHeight="1" x14ac:dyDescent="0.2">
      <c r="A257" s="1" t="s">
        <v>6</v>
      </c>
      <c r="B257" s="11"/>
      <c r="C257" s="1"/>
      <c r="D257" s="1"/>
      <c r="E257" s="1"/>
      <c r="F257" s="37"/>
      <c r="G257" s="5"/>
      <c r="H257" s="5"/>
      <c r="I257" s="5"/>
      <c r="J257" s="5"/>
      <c r="K257" s="5"/>
      <c r="L257" s="12"/>
    </row>
    <row r="258" spans="1:12" ht="12.75" customHeight="1" x14ac:dyDescent="0.2">
      <c r="A258" s="1" t="s">
        <v>8</v>
      </c>
      <c r="B258" s="11"/>
      <c r="C258" s="1"/>
      <c r="D258" s="1"/>
      <c r="E258" s="1"/>
      <c r="F258" s="35" t="s">
        <v>118</v>
      </c>
      <c r="G258" s="5"/>
      <c r="H258" s="5"/>
      <c r="I258" s="5"/>
      <c r="J258" s="5"/>
      <c r="K258" s="5"/>
      <c r="L258" s="12"/>
    </row>
    <row r="259" spans="1:12" ht="12.75" customHeight="1" thickBot="1" x14ac:dyDescent="0.25">
      <c r="A259" s="1" t="s">
        <v>9</v>
      </c>
      <c r="B259" s="13"/>
      <c r="C259" s="9"/>
      <c r="D259" s="9"/>
      <c r="E259" s="9"/>
      <c r="F259" s="38" t="s">
        <v>124</v>
      </c>
      <c r="G259" s="6"/>
      <c r="H259" s="6"/>
      <c r="I259" s="6"/>
      <c r="J259" s="6"/>
      <c r="K259" s="6"/>
      <c r="L259" s="14"/>
    </row>
    <row r="260" spans="1:12" ht="13.5" customHeight="1" thickBot="1" x14ac:dyDescent="0.25">
      <c r="A260" s="1" t="s">
        <v>7</v>
      </c>
      <c r="B260" s="75">
        <f>1+MAX($B$13:B259)</f>
        <v>62</v>
      </c>
      <c r="C260" s="33" t="s">
        <v>255</v>
      </c>
      <c r="D260" s="41"/>
      <c r="E260" s="34" t="s">
        <v>121</v>
      </c>
      <c r="F260" s="36" t="s">
        <v>256</v>
      </c>
      <c r="G260" s="34" t="s">
        <v>133</v>
      </c>
      <c r="H260" s="39">
        <v>2</v>
      </c>
      <c r="I260" s="34">
        <v>0</v>
      </c>
      <c r="J260" s="92" t="str">
        <f>IF(I260=0,"",I260*H260)</f>
        <v/>
      </c>
      <c r="K260" s="40"/>
      <c r="L260" s="93">
        <f>ROUND((ROUND(H260,3))*(ROUND(K260,2)),2)</f>
        <v>0</v>
      </c>
    </row>
    <row r="261" spans="1:12" ht="12.75" customHeight="1" x14ac:dyDescent="0.2">
      <c r="A261" s="1" t="s">
        <v>6</v>
      </c>
      <c r="B261" s="11"/>
      <c r="C261" s="1"/>
      <c r="D261" s="1"/>
      <c r="E261" s="1"/>
      <c r="F261" s="37"/>
      <c r="G261" s="5"/>
      <c r="H261" s="5"/>
      <c r="I261" s="5"/>
      <c r="J261" s="5"/>
      <c r="K261" s="5"/>
      <c r="L261" s="12"/>
    </row>
    <row r="262" spans="1:12" ht="12.75" customHeight="1" x14ac:dyDescent="0.2">
      <c r="A262" s="1" t="s">
        <v>8</v>
      </c>
      <c r="B262" s="11"/>
      <c r="C262" s="1"/>
      <c r="D262" s="1"/>
      <c r="E262" s="1"/>
      <c r="F262" s="35" t="s">
        <v>118</v>
      </c>
      <c r="G262" s="5"/>
      <c r="H262" s="5"/>
      <c r="I262" s="5"/>
      <c r="J262" s="5"/>
      <c r="K262" s="5"/>
      <c r="L262" s="12"/>
    </row>
    <row r="263" spans="1:12" ht="12.75" customHeight="1" thickBot="1" x14ac:dyDescent="0.25">
      <c r="A263" s="1" t="s">
        <v>9</v>
      </c>
      <c r="B263" s="13"/>
      <c r="C263" s="9"/>
      <c r="D263" s="9"/>
      <c r="E263" s="9"/>
      <c r="F263" s="38" t="s">
        <v>124</v>
      </c>
      <c r="G263" s="6"/>
      <c r="H263" s="6"/>
      <c r="I263" s="6"/>
      <c r="J263" s="6"/>
      <c r="K263" s="6"/>
      <c r="L263" s="14"/>
    </row>
    <row r="264" spans="1:12" ht="13.5" customHeight="1" thickBot="1" x14ac:dyDescent="0.25">
      <c r="A264" s="1" t="s">
        <v>7</v>
      </c>
      <c r="B264" s="75">
        <f>1+MAX($B$13:B263)</f>
        <v>63</v>
      </c>
      <c r="C264" s="33" t="s">
        <v>257</v>
      </c>
      <c r="D264" s="41"/>
      <c r="E264" s="34" t="s">
        <v>121</v>
      </c>
      <c r="F264" s="36" t="s">
        <v>258</v>
      </c>
      <c r="G264" s="34" t="s">
        <v>133</v>
      </c>
      <c r="H264" s="39">
        <v>1</v>
      </c>
      <c r="I264" s="34">
        <v>0</v>
      </c>
      <c r="J264" s="92" t="str">
        <f>IF(I264=0,"",I264*H264)</f>
        <v/>
      </c>
      <c r="K264" s="40"/>
      <c r="L264" s="93">
        <f>ROUND((ROUND(H264,3))*(ROUND(K264,2)),2)</f>
        <v>0</v>
      </c>
    </row>
    <row r="265" spans="1:12" ht="12.75" customHeight="1" x14ac:dyDescent="0.2">
      <c r="A265" s="1" t="s">
        <v>6</v>
      </c>
      <c r="B265" s="11"/>
      <c r="C265" s="1"/>
      <c r="D265" s="1"/>
      <c r="E265" s="1"/>
      <c r="F265" s="37"/>
      <c r="G265" s="5"/>
      <c r="H265" s="5"/>
      <c r="I265" s="5"/>
      <c r="J265" s="5"/>
      <c r="K265" s="5"/>
      <c r="L265" s="12"/>
    </row>
    <row r="266" spans="1:12" ht="12.75" customHeight="1" x14ac:dyDescent="0.2">
      <c r="A266" s="1" t="s">
        <v>8</v>
      </c>
      <c r="B266" s="11"/>
      <c r="C266" s="1"/>
      <c r="D266" s="1"/>
      <c r="E266" s="1"/>
      <c r="F266" s="35" t="s">
        <v>118</v>
      </c>
      <c r="G266" s="5"/>
      <c r="H266" s="5"/>
      <c r="I266" s="5"/>
      <c r="J266" s="5"/>
      <c r="K266" s="5"/>
      <c r="L266" s="12"/>
    </row>
    <row r="267" spans="1:12" ht="12.75" customHeight="1" thickBot="1" x14ac:dyDescent="0.25">
      <c r="A267" s="1" t="s">
        <v>9</v>
      </c>
      <c r="B267" s="13"/>
      <c r="C267" s="9"/>
      <c r="D267" s="9"/>
      <c r="E267" s="9"/>
      <c r="F267" s="38" t="s">
        <v>124</v>
      </c>
      <c r="G267" s="6"/>
      <c r="H267" s="6"/>
      <c r="I267" s="6"/>
      <c r="J267" s="6"/>
      <c r="K267" s="6"/>
      <c r="L267" s="14"/>
    </row>
    <row r="268" spans="1:12" ht="13.5" customHeight="1" thickBot="1" x14ac:dyDescent="0.25">
      <c r="A268" s="1" t="s">
        <v>7</v>
      </c>
      <c r="B268" s="75">
        <f>1+MAX($B$13:B267)</f>
        <v>64</v>
      </c>
      <c r="C268" s="33" t="s">
        <v>259</v>
      </c>
      <c r="D268" s="41"/>
      <c r="E268" s="34" t="s">
        <v>121</v>
      </c>
      <c r="F268" s="36" t="s">
        <v>260</v>
      </c>
      <c r="G268" s="34" t="s">
        <v>133</v>
      </c>
      <c r="H268" s="39">
        <v>1</v>
      </c>
      <c r="I268" s="34">
        <v>0</v>
      </c>
      <c r="J268" s="92" t="str">
        <f>IF(I268=0,"",I268*H268)</f>
        <v/>
      </c>
      <c r="K268" s="40"/>
      <c r="L268" s="93">
        <f>ROUND((ROUND(H268,3))*(ROUND(K268,2)),2)</f>
        <v>0</v>
      </c>
    </row>
    <row r="269" spans="1:12" ht="12.75" customHeight="1" x14ac:dyDescent="0.2">
      <c r="A269" s="1" t="s">
        <v>6</v>
      </c>
      <c r="B269" s="11"/>
      <c r="C269" s="1"/>
      <c r="D269" s="1"/>
      <c r="E269" s="1"/>
      <c r="F269" s="37"/>
      <c r="G269" s="5"/>
      <c r="H269" s="5"/>
      <c r="I269" s="5"/>
      <c r="J269" s="5"/>
      <c r="K269" s="5"/>
      <c r="L269" s="12"/>
    </row>
    <row r="270" spans="1:12" ht="12.75" customHeight="1" x14ac:dyDescent="0.2">
      <c r="A270" s="1" t="s">
        <v>8</v>
      </c>
      <c r="B270" s="11"/>
      <c r="C270" s="1"/>
      <c r="D270" s="1"/>
      <c r="E270" s="1"/>
      <c r="F270" s="35" t="s">
        <v>118</v>
      </c>
      <c r="G270" s="5"/>
      <c r="H270" s="5"/>
      <c r="I270" s="5"/>
      <c r="J270" s="5"/>
      <c r="K270" s="5"/>
      <c r="L270" s="12"/>
    </row>
    <row r="271" spans="1:12" ht="12.75" customHeight="1" thickBot="1" x14ac:dyDescent="0.25">
      <c r="A271" s="1" t="s">
        <v>9</v>
      </c>
      <c r="B271" s="13"/>
      <c r="C271" s="9"/>
      <c r="D271" s="9"/>
      <c r="E271" s="9"/>
      <c r="F271" s="38" t="s">
        <v>124</v>
      </c>
      <c r="G271" s="6"/>
      <c r="H271" s="6"/>
      <c r="I271" s="6"/>
      <c r="J271" s="6"/>
      <c r="K271" s="6"/>
      <c r="L271" s="14"/>
    </row>
    <row r="272" spans="1:12" ht="13.5" customHeight="1" thickBot="1" x14ac:dyDescent="0.25">
      <c r="A272" s="1" t="s">
        <v>7</v>
      </c>
      <c r="B272" s="75">
        <f>1+MAX($B$13:B271)</f>
        <v>65</v>
      </c>
      <c r="C272" s="33" t="s">
        <v>261</v>
      </c>
      <c r="D272" s="41"/>
      <c r="E272" s="34" t="s">
        <v>121</v>
      </c>
      <c r="F272" s="36" t="s">
        <v>262</v>
      </c>
      <c r="G272" s="34" t="s">
        <v>133</v>
      </c>
      <c r="H272" s="39">
        <v>1</v>
      </c>
      <c r="I272" s="34">
        <v>0</v>
      </c>
      <c r="J272" s="92" t="str">
        <f>IF(I272=0,"",I272*H272)</f>
        <v/>
      </c>
      <c r="K272" s="40"/>
      <c r="L272" s="93">
        <f>ROUND((ROUND(H272,3))*(ROUND(K272,2)),2)</f>
        <v>0</v>
      </c>
    </row>
    <row r="273" spans="1:12" ht="12.75" customHeight="1" x14ac:dyDescent="0.2">
      <c r="A273" s="1" t="s">
        <v>6</v>
      </c>
      <c r="B273" s="11"/>
      <c r="C273" s="1"/>
      <c r="D273" s="1"/>
      <c r="E273" s="1"/>
      <c r="F273" s="37"/>
      <c r="G273" s="5"/>
      <c r="H273" s="5"/>
      <c r="I273" s="5"/>
      <c r="J273" s="5"/>
      <c r="K273" s="5"/>
      <c r="L273" s="12"/>
    </row>
    <row r="274" spans="1:12" ht="12.75" customHeight="1" x14ac:dyDescent="0.2">
      <c r="A274" s="1" t="s">
        <v>8</v>
      </c>
      <c r="B274" s="11"/>
      <c r="C274" s="1"/>
      <c r="D274" s="1"/>
      <c r="E274" s="1"/>
      <c r="F274" s="35" t="s">
        <v>118</v>
      </c>
      <c r="G274" s="5"/>
      <c r="H274" s="5"/>
      <c r="I274" s="5"/>
      <c r="J274" s="5"/>
      <c r="K274" s="5"/>
      <c r="L274" s="12"/>
    </row>
    <row r="275" spans="1:12" ht="12.75" customHeight="1" thickBot="1" x14ac:dyDescent="0.25">
      <c r="A275" s="1" t="s">
        <v>9</v>
      </c>
      <c r="B275" s="13"/>
      <c r="C275" s="9"/>
      <c r="D275" s="9"/>
      <c r="E275" s="9"/>
      <c r="F275" s="38" t="s">
        <v>124</v>
      </c>
      <c r="G275" s="6"/>
      <c r="H275" s="6"/>
      <c r="I275" s="6"/>
      <c r="J275" s="6"/>
      <c r="K275" s="6"/>
      <c r="L275" s="14"/>
    </row>
    <row r="276" spans="1:12" ht="13.5" customHeight="1" thickBot="1" x14ac:dyDescent="0.25">
      <c r="A276" s="1" t="s">
        <v>7</v>
      </c>
      <c r="B276" s="75">
        <f>1+MAX($B$13:B275)</f>
        <v>66</v>
      </c>
      <c r="C276" s="33" t="s">
        <v>263</v>
      </c>
      <c r="D276" s="41"/>
      <c r="E276" s="34" t="s">
        <v>121</v>
      </c>
      <c r="F276" s="36" t="s">
        <v>264</v>
      </c>
      <c r="G276" s="34" t="s">
        <v>133</v>
      </c>
      <c r="H276" s="39">
        <v>1</v>
      </c>
      <c r="I276" s="34">
        <v>0</v>
      </c>
      <c r="J276" s="92" t="str">
        <f>IF(I276=0,"",I276*H276)</f>
        <v/>
      </c>
      <c r="K276" s="40"/>
      <c r="L276" s="93">
        <f>ROUND((ROUND(H276,3))*(ROUND(K276,2)),2)</f>
        <v>0</v>
      </c>
    </row>
    <row r="277" spans="1:12" ht="12.75" customHeight="1" x14ac:dyDescent="0.2">
      <c r="A277" s="1" t="s">
        <v>6</v>
      </c>
      <c r="B277" s="11"/>
      <c r="C277" s="1"/>
      <c r="D277" s="1"/>
      <c r="E277" s="1"/>
      <c r="F277" s="37"/>
      <c r="G277" s="5"/>
      <c r="H277" s="5"/>
      <c r="I277" s="5"/>
      <c r="J277" s="5"/>
      <c r="K277" s="5"/>
      <c r="L277" s="12"/>
    </row>
    <row r="278" spans="1:12" ht="12.75" customHeight="1" x14ac:dyDescent="0.2">
      <c r="A278" s="1" t="s">
        <v>8</v>
      </c>
      <c r="B278" s="11"/>
      <c r="C278" s="1"/>
      <c r="D278" s="1"/>
      <c r="E278" s="1"/>
      <c r="F278" s="35" t="s">
        <v>118</v>
      </c>
      <c r="G278" s="5"/>
      <c r="H278" s="5"/>
      <c r="I278" s="5"/>
      <c r="J278" s="5"/>
      <c r="K278" s="5"/>
      <c r="L278" s="12"/>
    </row>
    <row r="279" spans="1:12" ht="12.75" customHeight="1" thickBot="1" x14ac:dyDescent="0.25">
      <c r="A279" s="1" t="s">
        <v>9</v>
      </c>
      <c r="B279" s="13"/>
      <c r="C279" s="9"/>
      <c r="D279" s="9"/>
      <c r="E279" s="9"/>
      <c r="F279" s="38" t="s">
        <v>124</v>
      </c>
      <c r="G279" s="6"/>
      <c r="H279" s="6"/>
      <c r="I279" s="6"/>
      <c r="J279" s="6"/>
      <c r="K279" s="6"/>
      <c r="L279" s="14"/>
    </row>
    <row r="280" spans="1:12" ht="13.5" customHeight="1" thickBot="1" x14ac:dyDescent="0.25">
      <c r="A280" s="1" t="s">
        <v>7</v>
      </c>
      <c r="B280" s="75">
        <f>1+MAX($B$13:B279)</f>
        <v>67</v>
      </c>
      <c r="C280" s="33" t="s">
        <v>265</v>
      </c>
      <c r="D280" s="41"/>
      <c r="E280" s="34" t="s">
        <v>121</v>
      </c>
      <c r="F280" s="36" t="s">
        <v>266</v>
      </c>
      <c r="G280" s="34" t="s">
        <v>133</v>
      </c>
      <c r="H280" s="39">
        <v>1</v>
      </c>
      <c r="I280" s="34">
        <v>0</v>
      </c>
      <c r="J280" s="92" t="str">
        <f>IF(I280=0,"",I280*H280)</f>
        <v/>
      </c>
      <c r="K280" s="40"/>
      <c r="L280" s="93">
        <f>ROUND((ROUND(H280,3))*(ROUND(K280,2)),2)</f>
        <v>0</v>
      </c>
    </row>
    <row r="281" spans="1:12" ht="12.75" customHeight="1" x14ac:dyDescent="0.2">
      <c r="A281" s="1" t="s">
        <v>6</v>
      </c>
      <c r="B281" s="11"/>
      <c r="C281" s="1"/>
      <c r="D281" s="1"/>
      <c r="E281" s="1"/>
      <c r="F281" s="37"/>
      <c r="G281" s="5"/>
      <c r="H281" s="5"/>
      <c r="I281" s="5"/>
      <c r="J281" s="5"/>
      <c r="K281" s="5"/>
      <c r="L281" s="12"/>
    </row>
    <row r="282" spans="1:12" ht="12.75" customHeight="1" x14ac:dyDescent="0.2">
      <c r="A282" s="1" t="s">
        <v>8</v>
      </c>
      <c r="B282" s="11"/>
      <c r="C282" s="1"/>
      <c r="D282" s="1"/>
      <c r="E282" s="1"/>
      <c r="F282" s="35" t="s">
        <v>118</v>
      </c>
      <c r="G282" s="5"/>
      <c r="H282" s="5"/>
      <c r="I282" s="5"/>
      <c r="J282" s="5"/>
      <c r="K282" s="5"/>
      <c r="L282" s="12"/>
    </row>
    <row r="283" spans="1:12" ht="12.75" customHeight="1" thickBot="1" x14ac:dyDescent="0.25">
      <c r="A283" s="1" t="s">
        <v>9</v>
      </c>
      <c r="B283" s="13"/>
      <c r="C283" s="9"/>
      <c r="D283" s="9"/>
      <c r="E283" s="9"/>
      <c r="F283" s="38" t="s">
        <v>124</v>
      </c>
      <c r="G283" s="6"/>
      <c r="H283" s="6"/>
      <c r="I283" s="6"/>
      <c r="J283" s="6"/>
      <c r="K283" s="6"/>
      <c r="L283" s="14"/>
    </row>
    <row r="284" spans="1:12" ht="13.5" customHeight="1" thickBot="1" x14ac:dyDescent="0.25">
      <c r="A284" s="1" t="s">
        <v>7</v>
      </c>
      <c r="B284" s="75">
        <f>1+MAX($B$13:B283)</f>
        <v>68</v>
      </c>
      <c r="C284" s="33" t="s">
        <v>267</v>
      </c>
      <c r="D284" s="41"/>
      <c r="E284" s="34" t="s">
        <v>121</v>
      </c>
      <c r="F284" s="36" t="s">
        <v>268</v>
      </c>
      <c r="G284" s="34" t="s">
        <v>133</v>
      </c>
      <c r="H284" s="39">
        <v>15</v>
      </c>
      <c r="I284" s="34">
        <v>0</v>
      </c>
      <c r="J284" s="92" t="str">
        <f>IF(I284=0,"",I284*H284)</f>
        <v/>
      </c>
      <c r="K284" s="40"/>
      <c r="L284" s="93">
        <f>ROUND((ROUND(H284,3))*(ROUND(K284,2)),2)</f>
        <v>0</v>
      </c>
    </row>
    <row r="285" spans="1:12" ht="12.75" customHeight="1" x14ac:dyDescent="0.2">
      <c r="A285" s="1" t="s">
        <v>6</v>
      </c>
      <c r="B285" s="11"/>
      <c r="C285" s="1"/>
      <c r="D285" s="1"/>
      <c r="E285" s="1"/>
      <c r="F285" s="37"/>
      <c r="G285" s="5"/>
      <c r="H285" s="5"/>
      <c r="I285" s="5"/>
      <c r="J285" s="5"/>
      <c r="K285" s="5"/>
      <c r="L285" s="12"/>
    </row>
    <row r="286" spans="1:12" ht="12.75" customHeight="1" x14ac:dyDescent="0.2">
      <c r="A286" s="1" t="s">
        <v>8</v>
      </c>
      <c r="B286" s="11"/>
      <c r="C286" s="1"/>
      <c r="D286" s="1"/>
      <c r="E286" s="1"/>
      <c r="F286" s="35" t="s">
        <v>118</v>
      </c>
      <c r="G286" s="5"/>
      <c r="H286" s="5"/>
      <c r="I286" s="5"/>
      <c r="J286" s="5"/>
      <c r="K286" s="5"/>
      <c r="L286" s="12"/>
    </row>
    <row r="287" spans="1:12" ht="12.75" customHeight="1" thickBot="1" x14ac:dyDescent="0.25">
      <c r="A287" s="1" t="s">
        <v>9</v>
      </c>
      <c r="B287" s="13"/>
      <c r="C287" s="9"/>
      <c r="D287" s="9"/>
      <c r="E287" s="9"/>
      <c r="F287" s="38" t="s">
        <v>124</v>
      </c>
      <c r="G287" s="6"/>
      <c r="H287" s="6"/>
      <c r="I287" s="6"/>
      <c r="J287" s="6"/>
      <c r="K287" s="6"/>
      <c r="L287" s="14"/>
    </row>
    <row r="288" spans="1:12" ht="23.25" thickBot="1" x14ac:dyDescent="0.25">
      <c r="A288" s="1" t="s">
        <v>7</v>
      </c>
      <c r="B288" s="75">
        <f>1+MAX($B$13:B287)</f>
        <v>69</v>
      </c>
      <c r="C288" s="33" t="s">
        <v>269</v>
      </c>
      <c r="D288" s="41"/>
      <c r="E288" s="34" t="s">
        <v>121</v>
      </c>
      <c r="F288" s="36" t="s">
        <v>270</v>
      </c>
      <c r="G288" s="34" t="s">
        <v>133</v>
      </c>
      <c r="H288" s="39">
        <v>15</v>
      </c>
      <c r="I288" s="34">
        <v>0</v>
      </c>
      <c r="J288" s="92" t="str">
        <f>IF(I288=0,"",I288*H288)</f>
        <v/>
      </c>
      <c r="K288" s="40"/>
      <c r="L288" s="93">
        <f>ROUND((ROUND(H288,3))*(ROUND(K288,2)),2)</f>
        <v>0</v>
      </c>
    </row>
    <row r="289" spans="1:12" ht="12.75" customHeight="1" x14ac:dyDescent="0.2">
      <c r="A289" s="1" t="s">
        <v>6</v>
      </c>
      <c r="B289" s="11"/>
      <c r="C289" s="1"/>
      <c r="D289" s="1"/>
      <c r="E289" s="1"/>
      <c r="F289" s="37"/>
      <c r="G289" s="5"/>
      <c r="H289" s="5"/>
      <c r="I289" s="5"/>
      <c r="J289" s="5"/>
      <c r="K289" s="5"/>
      <c r="L289" s="12"/>
    </row>
    <row r="290" spans="1:12" ht="12.75" customHeight="1" x14ac:dyDescent="0.2">
      <c r="A290" s="1" t="s">
        <v>8</v>
      </c>
      <c r="B290" s="11"/>
      <c r="C290" s="1"/>
      <c r="D290" s="1"/>
      <c r="E290" s="1"/>
      <c r="F290" s="35" t="s">
        <v>118</v>
      </c>
      <c r="G290" s="5"/>
      <c r="H290" s="5"/>
      <c r="I290" s="5"/>
      <c r="J290" s="5"/>
      <c r="K290" s="5"/>
      <c r="L290" s="12"/>
    </row>
    <row r="291" spans="1:12" ht="12.75" customHeight="1" thickBot="1" x14ac:dyDescent="0.25">
      <c r="A291" s="1" t="s">
        <v>9</v>
      </c>
      <c r="B291" s="13"/>
      <c r="C291" s="9"/>
      <c r="D291" s="9"/>
      <c r="E291" s="9"/>
      <c r="F291" s="38" t="s">
        <v>124</v>
      </c>
      <c r="G291" s="6"/>
      <c r="H291" s="6"/>
      <c r="I291" s="6"/>
      <c r="J291" s="6"/>
      <c r="K291" s="6"/>
      <c r="L291" s="14"/>
    </row>
    <row r="292" spans="1:12" ht="23.25" thickBot="1" x14ac:dyDescent="0.25">
      <c r="A292" s="1" t="s">
        <v>7</v>
      </c>
      <c r="B292" s="75">
        <f>1+MAX($B$13:B291)</f>
        <v>70</v>
      </c>
      <c r="C292" s="33" t="s">
        <v>271</v>
      </c>
      <c r="D292" s="41"/>
      <c r="E292" s="34" t="s">
        <v>121</v>
      </c>
      <c r="F292" s="36" t="s">
        <v>272</v>
      </c>
      <c r="G292" s="34" t="s">
        <v>133</v>
      </c>
      <c r="H292" s="39">
        <v>15</v>
      </c>
      <c r="I292" s="34">
        <v>0</v>
      </c>
      <c r="J292" s="92" t="str">
        <f>IF(I292=0,"",I292*H292)</f>
        <v/>
      </c>
      <c r="K292" s="40"/>
      <c r="L292" s="93">
        <f>ROUND((ROUND(H292,3))*(ROUND(K292,2)),2)</f>
        <v>0</v>
      </c>
    </row>
    <row r="293" spans="1:12" ht="12.75" customHeight="1" x14ac:dyDescent="0.2">
      <c r="A293" s="1" t="s">
        <v>6</v>
      </c>
      <c r="B293" s="11"/>
      <c r="C293" s="1"/>
      <c r="D293" s="1"/>
      <c r="E293" s="1"/>
      <c r="F293" s="37"/>
      <c r="G293" s="5"/>
      <c r="H293" s="5"/>
      <c r="I293" s="5"/>
      <c r="J293" s="5"/>
      <c r="K293" s="5"/>
      <c r="L293" s="12"/>
    </row>
    <row r="294" spans="1:12" ht="12.75" customHeight="1" x14ac:dyDescent="0.2">
      <c r="A294" s="1" t="s">
        <v>8</v>
      </c>
      <c r="B294" s="11"/>
      <c r="C294" s="1"/>
      <c r="D294" s="1"/>
      <c r="E294" s="1"/>
      <c r="F294" s="35" t="s">
        <v>118</v>
      </c>
      <c r="G294" s="5"/>
      <c r="H294" s="5"/>
      <c r="I294" s="5"/>
      <c r="J294" s="5"/>
      <c r="K294" s="5"/>
      <c r="L294" s="12"/>
    </row>
    <row r="295" spans="1:12" ht="12.75" customHeight="1" thickBot="1" x14ac:dyDescent="0.25">
      <c r="A295" s="1" t="s">
        <v>9</v>
      </c>
      <c r="B295" s="13"/>
      <c r="C295" s="9"/>
      <c r="D295" s="9"/>
      <c r="E295" s="9"/>
      <c r="F295" s="38" t="s">
        <v>124</v>
      </c>
      <c r="G295" s="6"/>
      <c r="H295" s="6"/>
      <c r="I295" s="6"/>
      <c r="J295" s="6"/>
      <c r="K295" s="6"/>
      <c r="L295" s="14"/>
    </row>
    <row r="296" spans="1:12" ht="13.5" customHeight="1" thickBot="1" x14ac:dyDescent="0.25">
      <c r="A296" s="1" t="s">
        <v>7</v>
      </c>
      <c r="B296" s="75">
        <f>1+MAX($B$13:B295)</f>
        <v>71</v>
      </c>
      <c r="C296" s="33" t="s">
        <v>273</v>
      </c>
      <c r="D296" s="41"/>
      <c r="E296" s="34" t="s">
        <v>121</v>
      </c>
      <c r="F296" s="36" t="s">
        <v>274</v>
      </c>
      <c r="G296" s="34" t="s">
        <v>275</v>
      </c>
      <c r="H296" s="39">
        <v>36</v>
      </c>
      <c r="I296" s="34">
        <v>0</v>
      </c>
      <c r="J296" s="92" t="str">
        <f>IF(I296=0,"",I296*H296)</f>
        <v/>
      </c>
      <c r="K296" s="40"/>
      <c r="L296" s="93">
        <f>ROUND((ROUND(H296,3))*(ROUND(K296,2)),2)</f>
        <v>0</v>
      </c>
    </row>
    <row r="297" spans="1:12" ht="12.75" customHeight="1" x14ac:dyDescent="0.2">
      <c r="A297" s="1" t="s">
        <v>6</v>
      </c>
      <c r="B297" s="11"/>
      <c r="C297" s="1"/>
      <c r="D297" s="1"/>
      <c r="E297" s="1"/>
      <c r="F297" s="37"/>
      <c r="G297" s="5"/>
      <c r="H297" s="5"/>
      <c r="I297" s="5"/>
      <c r="J297" s="5"/>
      <c r="K297" s="5"/>
      <c r="L297" s="12"/>
    </row>
    <row r="298" spans="1:12" ht="12.75" customHeight="1" x14ac:dyDescent="0.2">
      <c r="A298" s="1" t="s">
        <v>8</v>
      </c>
      <c r="B298" s="11"/>
      <c r="C298" s="1"/>
      <c r="D298" s="1"/>
      <c r="E298" s="1"/>
      <c r="F298" s="35" t="s">
        <v>118</v>
      </c>
      <c r="G298" s="5"/>
      <c r="H298" s="5"/>
      <c r="I298" s="5"/>
      <c r="J298" s="5"/>
      <c r="K298" s="5"/>
      <c r="L298" s="12"/>
    </row>
    <row r="299" spans="1:12" ht="12.75" customHeight="1" thickBot="1" x14ac:dyDescent="0.25">
      <c r="A299" s="1" t="s">
        <v>9</v>
      </c>
      <c r="B299" s="13"/>
      <c r="C299" s="9"/>
      <c r="D299" s="9"/>
      <c r="E299" s="9"/>
      <c r="F299" s="38" t="s">
        <v>124</v>
      </c>
      <c r="G299" s="6"/>
      <c r="H299" s="6"/>
      <c r="I299" s="6"/>
      <c r="J299" s="6"/>
      <c r="K299" s="6"/>
      <c r="L299" s="14"/>
    </row>
    <row r="300" spans="1:12" ht="13.5" customHeight="1" thickBot="1" x14ac:dyDescent="0.25">
      <c r="A300" s="1" t="s">
        <v>7</v>
      </c>
      <c r="B300" s="75">
        <f>1+MAX($B$13:B299)</f>
        <v>72</v>
      </c>
      <c r="C300" s="33" t="s">
        <v>276</v>
      </c>
      <c r="D300" s="41"/>
      <c r="E300" s="34" t="s">
        <v>121</v>
      </c>
      <c r="F300" s="36" t="s">
        <v>277</v>
      </c>
      <c r="G300" s="34" t="s">
        <v>275</v>
      </c>
      <c r="H300" s="39">
        <v>36</v>
      </c>
      <c r="I300" s="34">
        <v>0</v>
      </c>
      <c r="J300" s="92" t="str">
        <f>IF(I300=0,"",I300*H300)</f>
        <v/>
      </c>
      <c r="K300" s="40"/>
      <c r="L300" s="93">
        <f>ROUND((ROUND(H300,3))*(ROUND(K300,2)),2)</f>
        <v>0</v>
      </c>
    </row>
    <row r="301" spans="1:12" ht="12.75" customHeight="1" x14ac:dyDescent="0.2">
      <c r="A301" s="1" t="s">
        <v>6</v>
      </c>
      <c r="B301" s="11"/>
      <c r="C301" s="1"/>
      <c r="D301" s="1"/>
      <c r="E301" s="1"/>
      <c r="F301" s="37"/>
      <c r="G301" s="5"/>
      <c r="H301" s="5"/>
      <c r="I301" s="5"/>
      <c r="J301" s="5"/>
      <c r="K301" s="5"/>
      <c r="L301" s="12"/>
    </row>
    <row r="302" spans="1:12" ht="12.75" customHeight="1" x14ac:dyDescent="0.2">
      <c r="A302" s="1" t="s">
        <v>8</v>
      </c>
      <c r="B302" s="11"/>
      <c r="C302" s="1"/>
      <c r="D302" s="1"/>
      <c r="E302" s="1"/>
      <c r="F302" s="35" t="s">
        <v>118</v>
      </c>
      <c r="G302" s="5"/>
      <c r="H302" s="5"/>
      <c r="I302" s="5"/>
      <c r="J302" s="5"/>
      <c r="K302" s="5"/>
      <c r="L302" s="12"/>
    </row>
    <row r="303" spans="1:12" ht="12.75" customHeight="1" thickBot="1" x14ac:dyDescent="0.25">
      <c r="A303" s="1" t="s">
        <v>9</v>
      </c>
      <c r="B303" s="13"/>
      <c r="C303" s="9"/>
      <c r="D303" s="9"/>
      <c r="E303" s="9"/>
      <c r="F303" s="38" t="s">
        <v>124</v>
      </c>
      <c r="G303" s="6"/>
      <c r="H303" s="6"/>
      <c r="I303" s="6"/>
      <c r="J303" s="6"/>
      <c r="K303" s="6"/>
      <c r="L303" s="14"/>
    </row>
    <row r="304" spans="1:12" ht="13.5" customHeight="1" thickBot="1" x14ac:dyDescent="0.25">
      <c r="A304" s="1" t="s">
        <v>7</v>
      </c>
      <c r="B304" s="75">
        <f>1+MAX($B$13:B303)</f>
        <v>73</v>
      </c>
      <c r="C304" s="33" t="s">
        <v>278</v>
      </c>
      <c r="D304" s="41"/>
      <c r="E304" s="34" t="s">
        <v>121</v>
      </c>
      <c r="F304" s="36" t="s">
        <v>279</v>
      </c>
      <c r="G304" s="34" t="s">
        <v>133</v>
      </c>
      <c r="H304" s="39">
        <v>12</v>
      </c>
      <c r="I304" s="34">
        <v>0</v>
      </c>
      <c r="J304" s="92" t="str">
        <f>IF(I304=0,"",I304*H304)</f>
        <v/>
      </c>
      <c r="K304" s="40"/>
      <c r="L304" s="93">
        <f>ROUND((ROUND(H304,3))*(ROUND(K304,2)),2)</f>
        <v>0</v>
      </c>
    </row>
    <row r="305" spans="1:12" ht="12.75" customHeight="1" x14ac:dyDescent="0.2">
      <c r="A305" s="1" t="s">
        <v>6</v>
      </c>
      <c r="B305" s="11"/>
      <c r="C305" s="1"/>
      <c r="D305" s="1"/>
      <c r="E305" s="1"/>
      <c r="F305" s="37"/>
      <c r="G305" s="5"/>
      <c r="H305" s="5"/>
      <c r="I305" s="5"/>
      <c r="J305" s="5"/>
      <c r="K305" s="5"/>
      <c r="L305" s="12"/>
    </row>
    <row r="306" spans="1:12" ht="12.75" customHeight="1" x14ac:dyDescent="0.2">
      <c r="A306" s="1" t="s">
        <v>8</v>
      </c>
      <c r="B306" s="11"/>
      <c r="C306" s="1"/>
      <c r="D306" s="1"/>
      <c r="E306" s="1"/>
      <c r="F306" s="35" t="s">
        <v>118</v>
      </c>
      <c r="G306" s="5"/>
      <c r="H306" s="5"/>
      <c r="I306" s="5"/>
      <c r="J306" s="5"/>
      <c r="K306" s="5"/>
      <c r="L306" s="12"/>
    </row>
    <row r="307" spans="1:12" ht="12.75" customHeight="1" thickBot="1" x14ac:dyDescent="0.25">
      <c r="A307" s="1" t="s">
        <v>9</v>
      </c>
      <c r="B307" s="13"/>
      <c r="C307" s="9"/>
      <c r="D307" s="9"/>
      <c r="E307" s="9"/>
      <c r="F307" s="38" t="s">
        <v>124</v>
      </c>
      <c r="G307" s="6"/>
      <c r="H307" s="6"/>
      <c r="I307" s="6"/>
      <c r="J307" s="6"/>
      <c r="K307" s="6"/>
      <c r="L307" s="14"/>
    </row>
    <row r="308" spans="1:12" ht="13.5" customHeight="1" thickBot="1" x14ac:dyDescent="0.25">
      <c r="A308" s="1" t="s">
        <v>7</v>
      </c>
      <c r="B308" s="75">
        <f>1+MAX($B$13:B307)</f>
        <v>74</v>
      </c>
      <c r="C308" s="33" t="s">
        <v>280</v>
      </c>
      <c r="D308" s="41"/>
      <c r="E308" s="34" t="s">
        <v>121</v>
      </c>
      <c r="F308" s="36" t="s">
        <v>281</v>
      </c>
      <c r="G308" s="34" t="s">
        <v>133</v>
      </c>
      <c r="H308" s="39">
        <v>12</v>
      </c>
      <c r="I308" s="34">
        <v>0</v>
      </c>
      <c r="J308" s="92" t="str">
        <f>IF(I308=0,"",I308*H308)</f>
        <v/>
      </c>
      <c r="K308" s="40"/>
      <c r="L308" s="93">
        <f>ROUND((ROUND(H308,3))*(ROUND(K308,2)),2)</f>
        <v>0</v>
      </c>
    </row>
    <row r="309" spans="1:12" ht="12.75" customHeight="1" x14ac:dyDescent="0.2">
      <c r="A309" s="1" t="s">
        <v>6</v>
      </c>
      <c r="B309" s="11"/>
      <c r="C309" s="1"/>
      <c r="D309" s="1"/>
      <c r="E309" s="1"/>
      <c r="F309" s="37"/>
      <c r="G309" s="5"/>
      <c r="H309" s="5"/>
      <c r="I309" s="5"/>
      <c r="J309" s="5"/>
      <c r="K309" s="5"/>
      <c r="L309" s="12"/>
    </row>
    <row r="310" spans="1:12" ht="12.75" customHeight="1" x14ac:dyDescent="0.2">
      <c r="A310" s="1" t="s">
        <v>8</v>
      </c>
      <c r="B310" s="11"/>
      <c r="C310" s="1"/>
      <c r="D310" s="1"/>
      <c r="E310" s="1"/>
      <c r="F310" s="35" t="s">
        <v>118</v>
      </c>
      <c r="G310" s="5"/>
      <c r="H310" s="5"/>
      <c r="I310" s="5"/>
      <c r="J310" s="5"/>
      <c r="K310" s="5"/>
      <c r="L310" s="12"/>
    </row>
    <row r="311" spans="1:12" ht="12.75" customHeight="1" thickBot="1" x14ac:dyDescent="0.25">
      <c r="A311" s="1" t="s">
        <v>9</v>
      </c>
      <c r="B311" s="13"/>
      <c r="C311" s="9"/>
      <c r="D311" s="9"/>
      <c r="E311" s="9"/>
      <c r="F311" s="38" t="s">
        <v>124</v>
      </c>
      <c r="G311" s="6"/>
      <c r="H311" s="6"/>
      <c r="I311" s="6"/>
      <c r="J311" s="6"/>
      <c r="K311" s="6"/>
      <c r="L311" s="14"/>
    </row>
    <row r="312" spans="1:12" ht="13.5" customHeight="1" thickBot="1" x14ac:dyDescent="0.25">
      <c r="A312" s="1" t="s">
        <v>7</v>
      </c>
      <c r="B312" s="75">
        <f>1+MAX($B$13:B311)</f>
        <v>75</v>
      </c>
      <c r="C312" s="33" t="s">
        <v>282</v>
      </c>
      <c r="D312" s="41"/>
      <c r="E312" s="34" t="s">
        <v>121</v>
      </c>
      <c r="F312" s="36" t="s">
        <v>283</v>
      </c>
      <c r="G312" s="34" t="s">
        <v>133</v>
      </c>
      <c r="H312" s="39">
        <v>12</v>
      </c>
      <c r="I312" s="34">
        <v>0</v>
      </c>
      <c r="J312" s="92" t="str">
        <f>IF(I312=0,"",I312*H312)</f>
        <v/>
      </c>
      <c r="K312" s="40"/>
      <c r="L312" s="93">
        <f>ROUND((ROUND(H312,3))*(ROUND(K312,2)),2)</f>
        <v>0</v>
      </c>
    </row>
    <row r="313" spans="1:12" ht="12.75" customHeight="1" x14ac:dyDescent="0.2">
      <c r="A313" s="1" t="s">
        <v>6</v>
      </c>
      <c r="B313" s="11"/>
      <c r="C313" s="1"/>
      <c r="D313" s="1"/>
      <c r="E313" s="1"/>
      <c r="F313" s="37"/>
      <c r="G313" s="5"/>
      <c r="H313" s="5"/>
      <c r="I313" s="5"/>
      <c r="J313" s="5"/>
      <c r="K313" s="5"/>
      <c r="L313" s="12"/>
    </row>
    <row r="314" spans="1:12" ht="12.75" customHeight="1" x14ac:dyDescent="0.2">
      <c r="A314" s="1" t="s">
        <v>8</v>
      </c>
      <c r="B314" s="11"/>
      <c r="C314" s="1"/>
      <c r="D314" s="1"/>
      <c r="E314" s="1"/>
      <c r="F314" s="35" t="s">
        <v>118</v>
      </c>
      <c r="G314" s="5"/>
      <c r="H314" s="5"/>
      <c r="I314" s="5"/>
      <c r="J314" s="5"/>
      <c r="K314" s="5"/>
      <c r="L314" s="12"/>
    </row>
    <row r="315" spans="1:12" ht="12.75" customHeight="1" thickBot="1" x14ac:dyDescent="0.25">
      <c r="A315" s="1" t="s">
        <v>9</v>
      </c>
      <c r="B315" s="13"/>
      <c r="C315" s="9"/>
      <c r="D315" s="9"/>
      <c r="E315" s="9"/>
      <c r="F315" s="38" t="s">
        <v>124</v>
      </c>
      <c r="G315" s="6"/>
      <c r="H315" s="6"/>
      <c r="I315" s="6"/>
      <c r="J315" s="6"/>
      <c r="K315" s="6"/>
      <c r="L315" s="14"/>
    </row>
    <row r="316" spans="1:12" ht="13.5" customHeight="1" thickBot="1" x14ac:dyDescent="0.25">
      <c r="A316" s="1" t="s">
        <v>7</v>
      </c>
      <c r="B316" s="75">
        <f>1+MAX($B$13:B315)</f>
        <v>76</v>
      </c>
      <c r="C316" s="33" t="s">
        <v>284</v>
      </c>
      <c r="D316" s="41"/>
      <c r="E316" s="34" t="s">
        <v>121</v>
      </c>
      <c r="F316" s="36" t="s">
        <v>285</v>
      </c>
      <c r="G316" s="34" t="s">
        <v>133</v>
      </c>
      <c r="H316" s="39">
        <v>12</v>
      </c>
      <c r="I316" s="34">
        <v>0</v>
      </c>
      <c r="J316" s="92" t="str">
        <f>IF(I316=0,"",I316*H316)</f>
        <v/>
      </c>
      <c r="K316" s="40"/>
      <c r="L316" s="93">
        <f>ROUND((ROUND(H316,3))*(ROUND(K316,2)),2)</f>
        <v>0</v>
      </c>
    </row>
    <row r="317" spans="1:12" ht="12.75" customHeight="1" x14ac:dyDescent="0.2">
      <c r="A317" s="1" t="s">
        <v>6</v>
      </c>
      <c r="B317" s="11"/>
      <c r="C317" s="1"/>
      <c r="D317" s="1"/>
      <c r="E317" s="1"/>
      <c r="F317" s="37"/>
      <c r="G317" s="5"/>
      <c r="H317" s="5"/>
      <c r="I317" s="5"/>
      <c r="J317" s="5"/>
      <c r="K317" s="5"/>
      <c r="L317" s="12"/>
    </row>
    <row r="318" spans="1:12" ht="12.75" customHeight="1" x14ac:dyDescent="0.2">
      <c r="A318" s="1" t="s">
        <v>8</v>
      </c>
      <c r="B318" s="11"/>
      <c r="C318" s="1"/>
      <c r="D318" s="1"/>
      <c r="E318" s="1"/>
      <c r="F318" s="35" t="s">
        <v>118</v>
      </c>
      <c r="G318" s="5"/>
      <c r="H318" s="5"/>
      <c r="I318" s="5"/>
      <c r="J318" s="5"/>
      <c r="K318" s="5"/>
      <c r="L318" s="12"/>
    </row>
    <row r="319" spans="1:12" ht="12.75" customHeight="1" thickBot="1" x14ac:dyDescent="0.25">
      <c r="A319" s="1" t="s">
        <v>9</v>
      </c>
      <c r="B319" s="13"/>
      <c r="C319" s="9"/>
      <c r="D319" s="9"/>
      <c r="E319" s="9"/>
      <c r="F319" s="38" t="s">
        <v>124</v>
      </c>
      <c r="G319" s="6"/>
      <c r="H319" s="6"/>
      <c r="I319" s="6"/>
      <c r="J319" s="6"/>
      <c r="K319" s="6"/>
      <c r="L319" s="14"/>
    </row>
    <row r="320" spans="1:12" ht="13.5" customHeight="1" thickBot="1" x14ac:dyDescent="0.25">
      <c r="A320" s="1" t="s">
        <v>7</v>
      </c>
      <c r="B320" s="75">
        <f>1+MAX($B$13:B319)</f>
        <v>77</v>
      </c>
      <c r="C320" s="33" t="s">
        <v>286</v>
      </c>
      <c r="D320" s="41"/>
      <c r="E320" s="34" t="s">
        <v>121</v>
      </c>
      <c r="F320" s="36" t="s">
        <v>287</v>
      </c>
      <c r="G320" s="34" t="s">
        <v>133</v>
      </c>
      <c r="H320" s="39">
        <v>4</v>
      </c>
      <c r="I320" s="34">
        <v>0</v>
      </c>
      <c r="J320" s="92" t="str">
        <f>IF(I320=0,"",I320*H320)</f>
        <v/>
      </c>
      <c r="K320" s="40"/>
      <c r="L320" s="93">
        <f>ROUND((ROUND(H320,3))*(ROUND(K320,2)),2)</f>
        <v>0</v>
      </c>
    </row>
    <row r="321" spans="1:12" ht="12.75" customHeight="1" x14ac:dyDescent="0.2">
      <c r="A321" s="1" t="s">
        <v>6</v>
      </c>
      <c r="B321" s="11"/>
      <c r="C321" s="1"/>
      <c r="D321" s="1"/>
      <c r="E321" s="1"/>
      <c r="F321" s="37"/>
      <c r="G321" s="5"/>
      <c r="H321" s="5"/>
      <c r="I321" s="5"/>
      <c r="J321" s="5"/>
      <c r="K321" s="5"/>
      <c r="L321" s="12"/>
    </row>
    <row r="322" spans="1:12" ht="12.75" customHeight="1" x14ac:dyDescent="0.2">
      <c r="A322" s="1" t="s">
        <v>8</v>
      </c>
      <c r="B322" s="11"/>
      <c r="C322" s="1"/>
      <c r="D322" s="1"/>
      <c r="E322" s="1"/>
      <c r="F322" s="35" t="s">
        <v>118</v>
      </c>
      <c r="G322" s="5"/>
      <c r="H322" s="5"/>
      <c r="I322" s="5"/>
      <c r="J322" s="5"/>
      <c r="K322" s="5"/>
      <c r="L322" s="12"/>
    </row>
    <row r="323" spans="1:12" ht="12.75" customHeight="1" thickBot="1" x14ac:dyDescent="0.25">
      <c r="A323" s="1" t="s">
        <v>9</v>
      </c>
      <c r="B323" s="13"/>
      <c r="C323" s="9"/>
      <c r="D323" s="9"/>
      <c r="E323" s="9"/>
      <c r="F323" s="38" t="s">
        <v>124</v>
      </c>
      <c r="G323" s="6"/>
      <c r="H323" s="6"/>
      <c r="I323" s="6"/>
      <c r="J323" s="6"/>
      <c r="K323" s="6"/>
      <c r="L323" s="14"/>
    </row>
    <row r="324" spans="1:12" ht="13.5" customHeight="1" thickBot="1" x14ac:dyDescent="0.25">
      <c r="A324" s="1" t="s">
        <v>7</v>
      </c>
      <c r="B324" s="75">
        <f>1+MAX($B$13:B323)</f>
        <v>78</v>
      </c>
      <c r="C324" s="33" t="s">
        <v>288</v>
      </c>
      <c r="D324" s="41"/>
      <c r="E324" s="34" t="s">
        <v>121</v>
      </c>
      <c r="F324" s="36" t="s">
        <v>289</v>
      </c>
      <c r="G324" s="34" t="s">
        <v>133</v>
      </c>
      <c r="H324" s="39">
        <v>4</v>
      </c>
      <c r="I324" s="34">
        <v>0</v>
      </c>
      <c r="J324" s="92" t="str">
        <f>IF(I324=0,"",I324*H324)</f>
        <v/>
      </c>
      <c r="K324" s="40"/>
      <c r="L324" s="93">
        <f>ROUND((ROUND(H324,3))*(ROUND(K324,2)),2)</f>
        <v>0</v>
      </c>
    </row>
    <row r="325" spans="1:12" ht="12.75" customHeight="1" x14ac:dyDescent="0.2">
      <c r="A325" s="1" t="s">
        <v>6</v>
      </c>
      <c r="B325" s="11"/>
      <c r="C325" s="1"/>
      <c r="D325" s="1"/>
      <c r="E325" s="1"/>
      <c r="F325" s="37"/>
      <c r="G325" s="5"/>
      <c r="H325" s="5"/>
      <c r="I325" s="5"/>
      <c r="J325" s="5"/>
      <c r="K325" s="5"/>
      <c r="L325" s="12"/>
    </row>
    <row r="326" spans="1:12" ht="12.75" customHeight="1" x14ac:dyDescent="0.2">
      <c r="A326" s="1" t="s">
        <v>8</v>
      </c>
      <c r="B326" s="11"/>
      <c r="C326" s="1"/>
      <c r="D326" s="1"/>
      <c r="E326" s="1"/>
      <c r="F326" s="35" t="s">
        <v>118</v>
      </c>
      <c r="G326" s="5"/>
      <c r="H326" s="5"/>
      <c r="I326" s="5"/>
      <c r="J326" s="5"/>
      <c r="K326" s="5"/>
      <c r="L326" s="12"/>
    </row>
    <row r="327" spans="1:12" ht="12.75" customHeight="1" thickBot="1" x14ac:dyDescent="0.25">
      <c r="A327" s="1" t="s">
        <v>9</v>
      </c>
      <c r="B327" s="13"/>
      <c r="C327" s="9"/>
      <c r="D327" s="9"/>
      <c r="E327" s="9"/>
      <c r="F327" s="38" t="s">
        <v>124</v>
      </c>
      <c r="G327" s="6"/>
      <c r="H327" s="6"/>
      <c r="I327" s="6"/>
      <c r="J327" s="6"/>
      <c r="K327" s="6"/>
      <c r="L327" s="14"/>
    </row>
    <row r="328" spans="1:12" ht="13.5" customHeight="1" thickBot="1" x14ac:dyDescent="0.25">
      <c r="A328" s="1" t="s">
        <v>7</v>
      </c>
      <c r="B328" s="75">
        <f>1+MAX($B$13:B327)</f>
        <v>79</v>
      </c>
      <c r="C328" s="33" t="s">
        <v>290</v>
      </c>
      <c r="D328" s="41"/>
      <c r="E328" s="34" t="s">
        <v>115</v>
      </c>
      <c r="F328" s="36" t="s">
        <v>291</v>
      </c>
      <c r="G328" s="34" t="s">
        <v>138</v>
      </c>
      <c r="H328" s="39">
        <v>30</v>
      </c>
      <c r="I328" s="34">
        <v>0</v>
      </c>
      <c r="J328" s="92" t="str">
        <f>IF(I328=0,"",I328*H328)</f>
        <v/>
      </c>
      <c r="K328" s="40"/>
      <c r="L328" s="93">
        <f>ROUND((ROUND(H328,3))*(ROUND(K328,2)),2)</f>
        <v>0</v>
      </c>
    </row>
    <row r="329" spans="1:12" ht="12.75" customHeight="1" x14ac:dyDescent="0.2">
      <c r="A329" s="1" t="s">
        <v>6</v>
      </c>
      <c r="B329" s="11"/>
      <c r="C329" s="1"/>
      <c r="D329" s="1"/>
      <c r="E329" s="1"/>
      <c r="F329" s="37"/>
      <c r="G329" s="5"/>
      <c r="H329" s="5"/>
      <c r="I329" s="5"/>
      <c r="J329" s="5"/>
      <c r="K329" s="5"/>
      <c r="L329" s="12"/>
    </row>
    <row r="330" spans="1:12" ht="12.75" customHeight="1" x14ac:dyDescent="0.2">
      <c r="A330" s="1" t="s">
        <v>8</v>
      </c>
      <c r="B330" s="11"/>
      <c r="C330" s="1"/>
      <c r="D330" s="1"/>
      <c r="E330" s="1"/>
      <c r="F330" s="35" t="s">
        <v>118</v>
      </c>
      <c r="G330" s="5"/>
      <c r="H330" s="5"/>
      <c r="I330" s="5"/>
      <c r="J330" s="5"/>
      <c r="K330" s="5"/>
      <c r="L330" s="12"/>
    </row>
    <row r="331" spans="1:12" ht="79.5" thickBot="1" x14ac:dyDescent="0.25">
      <c r="A331" s="1" t="s">
        <v>9</v>
      </c>
      <c r="B331" s="13"/>
      <c r="C331" s="9"/>
      <c r="D331" s="9"/>
      <c r="E331" s="9"/>
      <c r="F331" s="38" t="s">
        <v>292</v>
      </c>
      <c r="G331" s="6"/>
      <c r="H331" s="6"/>
      <c r="I331" s="6"/>
      <c r="J331" s="6"/>
      <c r="K331" s="6"/>
      <c r="L331" s="14"/>
    </row>
    <row r="332" spans="1:12" ht="13.5" thickBot="1" x14ac:dyDescent="0.25">
      <c r="A332" s="94" t="s">
        <v>34</v>
      </c>
      <c r="B332" s="95" t="s">
        <v>166</v>
      </c>
      <c r="C332" s="96" t="s">
        <v>167</v>
      </c>
      <c r="D332" s="97"/>
      <c r="E332" s="97"/>
      <c r="F332" s="98" t="s">
        <v>168</v>
      </c>
      <c r="G332" s="96"/>
      <c r="H332" s="96"/>
      <c r="I332" s="96"/>
      <c r="J332" s="96"/>
      <c r="K332" s="96"/>
      <c r="L332" s="99">
        <f>SUM(L96:L331)</f>
        <v>0</v>
      </c>
    </row>
    <row r="333" spans="1:12" ht="13.5" thickBot="1" x14ac:dyDescent="0.25">
      <c r="A333" s="74" t="s">
        <v>31</v>
      </c>
      <c r="B333" s="50" t="s">
        <v>20</v>
      </c>
      <c r="C333" s="51"/>
      <c r="D333" s="52"/>
      <c r="E333" s="52"/>
      <c r="F333" s="53" t="s">
        <v>293</v>
      </c>
      <c r="G333" s="51"/>
      <c r="H333" s="51"/>
      <c r="I333" s="51"/>
      <c r="J333" s="51"/>
      <c r="K333" s="51"/>
      <c r="L333" s="54"/>
    </row>
    <row r="334" spans="1:12" ht="23.25" thickBot="1" x14ac:dyDescent="0.25">
      <c r="A334" s="1" t="s">
        <v>7</v>
      </c>
      <c r="B334" s="75">
        <f>1+MAX($B$13:B333)</f>
        <v>80</v>
      </c>
      <c r="C334" s="33" t="s">
        <v>294</v>
      </c>
      <c r="D334" s="41">
        <v>901</v>
      </c>
      <c r="E334" s="34" t="s">
        <v>115</v>
      </c>
      <c r="F334" s="36" t="s">
        <v>295</v>
      </c>
      <c r="G334" s="34" t="s">
        <v>296</v>
      </c>
      <c r="H334" s="39">
        <v>1.1843999999999999</v>
      </c>
      <c r="I334" s="34">
        <v>0</v>
      </c>
      <c r="J334" s="92" t="str">
        <f>IF(I334=0,"",I334*H334)</f>
        <v/>
      </c>
      <c r="K334" s="40"/>
      <c r="L334" s="93">
        <f>ROUND((ROUND(H334,3))*(ROUND(K334,2)),2)</f>
        <v>0</v>
      </c>
    </row>
    <row r="335" spans="1:12" ht="12.75" customHeight="1" x14ac:dyDescent="0.2">
      <c r="A335" s="1" t="s">
        <v>6</v>
      </c>
      <c r="B335" s="11"/>
      <c r="C335" s="1"/>
      <c r="D335" s="1"/>
      <c r="E335" s="1"/>
      <c r="F335" s="37"/>
      <c r="G335" s="5"/>
      <c r="H335" s="5"/>
      <c r="I335" s="5"/>
      <c r="J335" s="5"/>
      <c r="K335" s="5"/>
      <c r="L335" s="12"/>
    </row>
    <row r="336" spans="1:12" ht="12.75" customHeight="1" x14ac:dyDescent="0.2">
      <c r="A336" s="1" t="s">
        <v>8</v>
      </c>
      <c r="B336" s="11"/>
      <c r="C336" s="1"/>
      <c r="D336" s="1"/>
      <c r="E336" s="1"/>
      <c r="F336" s="35" t="s">
        <v>118</v>
      </c>
      <c r="G336" s="5"/>
      <c r="H336" s="5"/>
      <c r="I336" s="5"/>
      <c r="J336" s="5"/>
      <c r="K336" s="5"/>
      <c r="L336" s="12"/>
    </row>
    <row r="337" spans="1:12" ht="124.5" thickBot="1" x14ac:dyDescent="0.25">
      <c r="A337" s="1" t="s">
        <v>9</v>
      </c>
      <c r="B337" s="13"/>
      <c r="C337" s="9"/>
      <c r="D337" s="9"/>
      <c r="E337" s="9"/>
      <c r="F337" s="38" t="s">
        <v>297</v>
      </c>
      <c r="G337" s="6"/>
      <c r="H337" s="6"/>
      <c r="I337" s="6"/>
      <c r="J337" s="6"/>
      <c r="K337" s="6"/>
      <c r="L337" s="14"/>
    </row>
    <row r="338" spans="1:12" ht="23.25" thickBot="1" x14ac:dyDescent="0.25">
      <c r="A338" s="1" t="s">
        <v>7</v>
      </c>
      <c r="B338" s="75">
        <f>1+MAX($B$13:B337)</f>
        <v>81</v>
      </c>
      <c r="C338" s="33" t="s">
        <v>298</v>
      </c>
      <c r="D338" s="41">
        <v>904</v>
      </c>
      <c r="E338" s="34" t="s">
        <v>115</v>
      </c>
      <c r="F338" s="36" t="s">
        <v>299</v>
      </c>
      <c r="G338" s="34" t="s">
        <v>296</v>
      </c>
      <c r="H338" s="39">
        <v>0.05</v>
      </c>
      <c r="I338" s="34">
        <v>0</v>
      </c>
      <c r="J338" s="92" t="str">
        <f>IF(I338=0,"",I338*H338)</f>
        <v/>
      </c>
      <c r="K338" s="40"/>
      <c r="L338" s="93">
        <f>ROUND((ROUND(H338,3))*(ROUND(K338,2)),2)</f>
        <v>0</v>
      </c>
    </row>
    <row r="339" spans="1:12" ht="12.75" customHeight="1" x14ac:dyDescent="0.2">
      <c r="A339" s="1" t="s">
        <v>6</v>
      </c>
      <c r="B339" s="11"/>
      <c r="C339" s="1"/>
      <c r="D339" s="1"/>
      <c r="E339" s="1"/>
      <c r="F339" s="37"/>
      <c r="G339" s="5"/>
      <c r="H339" s="5"/>
      <c r="I339" s="5"/>
      <c r="J339" s="5"/>
      <c r="K339" s="5"/>
      <c r="L339" s="12"/>
    </row>
    <row r="340" spans="1:12" ht="12.75" customHeight="1" x14ac:dyDescent="0.2">
      <c r="A340" s="1" t="s">
        <v>8</v>
      </c>
      <c r="B340" s="11"/>
      <c r="C340" s="1"/>
      <c r="D340" s="1"/>
      <c r="E340" s="1"/>
      <c r="F340" s="35" t="s">
        <v>118</v>
      </c>
      <c r="G340" s="5"/>
      <c r="H340" s="5"/>
      <c r="I340" s="5"/>
      <c r="J340" s="5"/>
      <c r="K340" s="5"/>
      <c r="L340" s="12"/>
    </row>
    <row r="341" spans="1:12" ht="124.5" thickBot="1" x14ac:dyDescent="0.25">
      <c r="A341" s="1" t="s">
        <v>9</v>
      </c>
      <c r="B341" s="13"/>
      <c r="C341" s="9"/>
      <c r="D341" s="9"/>
      <c r="E341" s="9"/>
      <c r="F341" s="38" t="s">
        <v>297</v>
      </c>
      <c r="G341" s="6"/>
      <c r="H341" s="6"/>
      <c r="I341" s="6"/>
      <c r="J341" s="6"/>
      <c r="K341" s="6"/>
      <c r="L341" s="14"/>
    </row>
    <row r="342" spans="1:12" ht="23.25" thickBot="1" x14ac:dyDescent="0.25">
      <c r="A342" s="1" t="s">
        <v>7</v>
      </c>
      <c r="B342" s="75">
        <f>1+MAX($B$13:B341)</f>
        <v>82</v>
      </c>
      <c r="C342" s="33" t="s">
        <v>300</v>
      </c>
      <c r="D342" s="41">
        <v>905</v>
      </c>
      <c r="E342" s="34" t="s">
        <v>115</v>
      </c>
      <c r="F342" s="36" t="s">
        <v>301</v>
      </c>
      <c r="G342" s="34" t="s">
        <v>296</v>
      </c>
      <c r="H342" s="39">
        <v>0.1</v>
      </c>
      <c r="I342" s="34">
        <v>0</v>
      </c>
      <c r="J342" s="92" t="str">
        <f>IF(I342=0,"",I342*H342)</f>
        <v/>
      </c>
      <c r="K342" s="40"/>
      <c r="L342" s="93">
        <f>ROUND((ROUND(H342,3))*(ROUND(K342,2)),2)</f>
        <v>0</v>
      </c>
    </row>
    <row r="343" spans="1:12" ht="12.75" customHeight="1" x14ac:dyDescent="0.2">
      <c r="A343" s="1" t="s">
        <v>6</v>
      </c>
      <c r="B343" s="11"/>
      <c r="C343" s="1"/>
      <c r="D343" s="1"/>
      <c r="E343" s="1"/>
      <c r="F343" s="37"/>
      <c r="G343" s="5"/>
      <c r="H343" s="5"/>
      <c r="I343" s="5"/>
      <c r="J343" s="5"/>
      <c r="K343" s="5"/>
      <c r="L343" s="12"/>
    </row>
    <row r="344" spans="1:12" ht="12.75" customHeight="1" x14ac:dyDescent="0.2">
      <c r="A344" s="1" t="s">
        <v>8</v>
      </c>
      <c r="B344" s="11"/>
      <c r="C344" s="1"/>
      <c r="D344" s="1"/>
      <c r="E344" s="1"/>
      <c r="F344" s="35" t="s">
        <v>118</v>
      </c>
      <c r="G344" s="5"/>
      <c r="H344" s="5"/>
      <c r="I344" s="5"/>
      <c r="J344" s="5"/>
      <c r="K344" s="5"/>
      <c r="L344" s="12"/>
    </row>
    <row r="345" spans="1:12" ht="124.5" thickBot="1" x14ac:dyDescent="0.25">
      <c r="A345" s="1" t="s">
        <v>9</v>
      </c>
      <c r="B345" s="13"/>
      <c r="C345" s="9"/>
      <c r="D345" s="9"/>
      <c r="E345" s="9"/>
      <c r="F345" s="38" t="s">
        <v>297</v>
      </c>
      <c r="G345" s="6"/>
      <c r="H345" s="6"/>
      <c r="I345" s="6"/>
      <c r="J345" s="6"/>
      <c r="K345" s="6"/>
      <c r="L345" s="14"/>
    </row>
    <row r="346" spans="1:12" ht="13.5" thickBot="1" x14ac:dyDescent="0.25">
      <c r="A346" s="94" t="s">
        <v>34</v>
      </c>
      <c r="B346" s="95" t="s">
        <v>166</v>
      </c>
      <c r="C346" s="96" t="s">
        <v>167</v>
      </c>
      <c r="D346" s="97"/>
      <c r="E346" s="97"/>
      <c r="F346" s="98" t="s">
        <v>293</v>
      </c>
      <c r="G346" s="96"/>
      <c r="H346" s="96"/>
      <c r="I346" s="96"/>
      <c r="J346" s="96"/>
      <c r="K346" s="96"/>
      <c r="L346" s="99">
        <f>SUM(L334:L345)</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1027" priority="2741">
      <formula>$E$5="Ostatní"</formula>
    </cfRule>
    <cfRule type="expression" dxfId="1026" priority="2743">
      <formula>$E$6="Ostatní"</formula>
    </cfRule>
  </conditionalFormatting>
  <conditionalFormatting sqref="F2">
    <cfRule type="expression" dxfId="1025" priority="2739">
      <formula>IF($F$2="Název stavby","Vybarvit",IF($F$2="","Vybarvit",""))="Vybarvit"</formula>
    </cfRule>
  </conditionalFormatting>
  <conditionalFormatting sqref="D3">
    <cfRule type="expression" dxfId="1024" priority="2738">
      <formula>IF($D$3="SO XX-XX-XX","Vybarvit",IF($D$3="","Vybarvit",""))="Vybarvit"</formula>
    </cfRule>
  </conditionalFormatting>
  <conditionalFormatting sqref="F3">
    <cfRule type="expression" dxfId="1023" priority="2737">
      <formula>IF($F$3="Název SO/PS","Vybarvit",IF($F$3="","Vybarvit",""))="Vybarvit"</formula>
    </cfRule>
  </conditionalFormatting>
  <conditionalFormatting sqref="F8">
    <cfRule type="expression" dxfId="1022" priority="2736">
      <formula>IF($F$8="Obchodní název firmy/společnosti, v případě fyzické osoby podnikající  IČO","Vybarvit",IF($F$8="","Vybarvit",""))="Vybarvit"</formula>
    </cfRule>
  </conditionalFormatting>
  <conditionalFormatting sqref="G8:H8">
    <cfRule type="expression" dxfId="1021" priority="2735">
      <formula>IF($G$8="Titul Jméno Příjmení","Vybarvit",IF($G$8="","Vybarvit",""))="Vybarvit"</formula>
    </cfRule>
  </conditionalFormatting>
  <conditionalFormatting sqref="K8">
    <cfRule type="expression" dxfId="1020" priority="2710">
      <formula>$K$8=""</formula>
    </cfRule>
  </conditionalFormatting>
  <conditionalFormatting sqref="K7">
    <cfRule type="expression" dxfId="1019" priority="2709">
      <formula>$K$7=""</formula>
    </cfRule>
  </conditionalFormatting>
  <conditionalFormatting sqref="K6">
    <cfRule type="expression" dxfId="1018" priority="2708">
      <formula>$K$6=""</formula>
    </cfRule>
  </conditionalFormatting>
  <conditionalFormatting sqref="K5">
    <cfRule type="expression" dxfId="1017" priority="2707">
      <formula>$K$5=""</formula>
    </cfRule>
  </conditionalFormatting>
  <conditionalFormatting sqref="K4">
    <cfRule type="expression" dxfId="1016" priority="2706">
      <formula>$K$4=""</formula>
    </cfRule>
  </conditionalFormatting>
  <conditionalFormatting sqref="L4">
    <cfRule type="expression" dxfId="1015" priority="2705">
      <formula>$L$4=""</formula>
    </cfRule>
  </conditionalFormatting>
  <conditionalFormatting sqref="E8">
    <cfRule type="expression" dxfId="1014" priority="2704">
      <formula>$E$8=""</formula>
    </cfRule>
  </conditionalFormatting>
  <conditionalFormatting sqref="E7">
    <cfRule type="expression" dxfId="1013" priority="2703">
      <formula>$E$7=""</formula>
    </cfRule>
  </conditionalFormatting>
  <conditionalFormatting sqref="E6">
    <cfRule type="expression" dxfId="1012" priority="2702">
      <formula>$E$6=""</formula>
    </cfRule>
  </conditionalFormatting>
  <conditionalFormatting sqref="E5">
    <cfRule type="expression" dxfId="1011" priority="2701">
      <formula>$E$5=""</formula>
    </cfRule>
  </conditionalFormatting>
  <conditionalFormatting sqref="C14">
    <cfRule type="expression" dxfId="1010" priority="2698">
      <formula>C14=""</formula>
    </cfRule>
  </conditionalFormatting>
  <conditionalFormatting sqref="E14">
    <cfRule type="expression" dxfId="1009" priority="2697">
      <formula>E14=""</formula>
    </cfRule>
  </conditionalFormatting>
  <conditionalFormatting sqref="F14">
    <cfRule type="expression" dxfId="1008" priority="2696">
      <formula>IF(F14="Název položky","Vyznačit",IF(F14="","Vyznačit",""))="Vyznačit"</formula>
    </cfRule>
  </conditionalFormatting>
  <conditionalFormatting sqref="F15">
    <cfRule type="expression" dxfId="1007" priority="2695">
      <formula>IF(F15="popis položky","Vyznačit",IF(F15="","Vyznačit",""))="Vyznačit"</formula>
    </cfRule>
  </conditionalFormatting>
  <conditionalFormatting sqref="F16">
    <cfRule type="expression" dxfId="1006" priority="2694">
      <formula>IF(F16="výkaz výměr","Vyznačit",IF(F16="","Vyznačit",""))="Vyznačit"</formula>
    </cfRule>
  </conditionalFormatting>
  <conditionalFormatting sqref="F17">
    <cfRule type="expression" dxfId="1005" priority="2693">
      <formula>IF(F17="Technická specifikace","Vyznačit",IF(F17="","Vyznačit",""))="Vyznačit"</formula>
    </cfRule>
  </conditionalFormatting>
  <conditionalFormatting sqref="G14">
    <cfRule type="expression" dxfId="1004" priority="2692">
      <formula>G14=""</formula>
    </cfRule>
  </conditionalFormatting>
  <conditionalFormatting sqref="H14">
    <cfRule type="expression" dxfId="1003" priority="2691">
      <formula>H14=""</formula>
    </cfRule>
  </conditionalFormatting>
  <conditionalFormatting sqref="I14">
    <cfRule type="expression" dxfId="1002" priority="2690">
      <formula>I14=""</formula>
    </cfRule>
  </conditionalFormatting>
  <conditionalFormatting sqref="J14">
    <cfRule type="expression" dxfId="1001" priority="2689">
      <formula>J14=""</formula>
    </cfRule>
  </conditionalFormatting>
  <conditionalFormatting sqref="K14">
    <cfRule type="expression" dxfId="1000" priority="2688">
      <formula>K14=""</formula>
    </cfRule>
  </conditionalFormatting>
  <conditionalFormatting sqref="D14">
    <cfRule type="expression" dxfId="999" priority="2687">
      <formula>D14=""</formula>
    </cfRule>
  </conditionalFormatting>
  <conditionalFormatting sqref="C13">
    <cfRule type="expression" dxfId="998" priority="2209">
      <formula>C13=""</formula>
    </cfRule>
  </conditionalFormatting>
  <conditionalFormatting sqref="F13">
    <cfRule type="expression" dxfId="997" priority="2208">
      <formula>F13="Doplnit název dílu a ve sloupci C číslo dílu"</formula>
    </cfRule>
  </conditionalFormatting>
  <conditionalFormatting sqref="E4">
    <cfRule type="expression" dxfId="996" priority="1303">
      <formula>$E$6=""</formula>
    </cfRule>
  </conditionalFormatting>
  <conditionalFormatting sqref="C18">
    <cfRule type="expression" dxfId="995" priority="982">
      <formula>C18=""</formula>
    </cfRule>
  </conditionalFormatting>
  <conditionalFormatting sqref="E18">
    <cfRule type="expression" dxfId="994" priority="981">
      <formula>E18=""</formula>
    </cfRule>
  </conditionalFormatting>
  <conditionalFormatting sqref="F18">
    <cfRule type="expression" dxfId="993" priority="980">
      <formula>F18=""</formula>
    </cfRule>
  </conditionalFormatting>
  <conditionalFormatting sqref="F19">
    <cfRule type="expression" dxfId="992" priority="979">
      <formula>F19=""</formula>
    </cfRule>
  </conditionalFormatting>
  <conditionalFormatting sqref="F20">
    <cfRule type="expression" dxfId="991" priority="978">
      <formula>F20=""</formula>
    </cfRule>
  </conditionalFormatting>
  <conditionalFormatting sqref="F21">
    <cfRule type="expression" dxfId="990" priority="977">
      <formula>F21=""</formula>
    </cfRule>
  </conditionalFormatting>
  <conditionalFormatting sqref="G18">
    <cfRule type="expression" dxfId="989" priority="976">
      <formula>G18=""</formula>
    </cfRule>
  </conditionalFormatting>
  <conditionalFormatting sqref="H18">
    <cfRule type="expression" dxfId="988" priority="975">
      <formula>H18=""</formula>
    </cfRule>
  </conditionalFormatting>
  <conditionalFormatting sqref="I18">
    <cfRule type="expression" dxfId="987" priority="974">
      <formula>I18=""</formula>
    </cfRule>
  </conditionalFormatting>
  <conditionalFormatting sqref="J18">
    <cfRule type="expression" dxfId="986" priority="973">
      <formula>J18=""</formula>
    </cfRule>
  </conditionalFormatting>
  <conditionalFormatting sqref="K18">
    <cfRule type="expression" dxfId="985" priority="972">
      <formula>K18=""</formula>
    </cfRule>
  </conditionalFormatting>
  <conditionalFormatting sqref="D18">
    <cfRule type="expression" dxfId="984" priority="971">
      <formula>D18=""</formula>
    </cfRule>
  </conditionalFormatting>
  <conditionalFormatting sqref="C22">
    <cfRule type="expression" dxfId="983" priority="970">
      <formula>C22=""</formula>
    </cfRule>
  </conditionalFormatting>
  <conditionalFormatting sqref="E22">
    <cfRule type="expression" dxfId="982" priority="969">
      <formula>E22=""</formula>
    </cfRule>
  </conditionalFormatting>
  <conditionalFormatting sqref="F22">
    <cfRule type="expression" dxfId="981" priority="968">
      <formula>F22=""</formula>
    </cfRule>
  </conditionalFormatting>
  <conditionalFormatting sqref="F23">
    <cfRule type="expression" dxfId="980" priority="967">
      <formula>F23=""</formula>
    </cfRule>
  </conditionalFormatting>
  <conditionalFormatting sqref="F24">
    <cfRule type="expression" dxfId="979" priority="966">
      <formula>F24=""</formula>
    </cfRule>
  </conditionalFormatting>
  <conditionalFormatting sqref="F25">
    <cfRule type="expression" dxfId="978" priority="965">
      <formula>F25=""</formula>
    </cfRule>
  </conditionalFormatting>
  <conditionalFormatting sqref="G22">
    <cfRule type="expression" dxfId="977" priority="964">
      <formula>G22=""</formula>
    </cfRule>
  </conditionalFormatting>
  <conditionalFormatting sqref="H22">
    <cfRule type="expression" dxfId="976" priority="963">
      <formula>H22=""</formula>
    </cfRule>
  </conditionalFormatting>
  <conditionalFormatting sqref="I22">
    <cfRule type="expression" dxfId="975" priority="962">
      <formula>I22=""</formula>
    </cfRule>
  </conditionalFormatting>
  <conditionalFormatting sqref="J22">
    <cfRule type="expression" dxfId="974" priority="961">
      <formula>J22=""</formula>
    </cfRule>
  </conditionalFormatting>
  <conditionalFormatting sqref="K22">
    <cfRule type="expression" dxfId="973" priority="960">
      <formula>K22=""</formula>
    </cfRule>
  </conditionalFormatting>
  <conditionalFormatting sqref="D22">
    <cfRule type="expression" dxfId="972" priority="959">
      <formula>D22=""</formula>
    </cfRule>
  </conditionalFormatting>
  <conditionalFormatting sqref="C26">
    <cfRule type="expression" dxfId="971" priority="958">
      <formula>C26=""</formula>
    </cfRule>
  </conditionalFormatting>
  <conditionalFormatting sqref="E26">
    <cfRule type="expression" dxfId="970" priority="957">
      <formula>E26=""</formula>
    </cfRule>
  </conditionalFormatting>
  <conditionalFormatting sqref="F26">
    <cfRule type="expression" dxfId="969" priority="956">
      <formula>F26=""</formula>
    </cfRule>
  </conditionalFormatting>
  <conditionalFormatting sqref="F27">
    <cfRule type="expression" dxfId="968" priority="955">
      <formula>F27=""</formula>
    </cfRule>
  </conditionalFormatting>
  <conditionalFormatting sqref="F28">
    <cfRule type="expression" dxfId="967" priority="954">
      <formula>F28=""</formula>
    </cfRule>
  </conditionalFormatting>
  <conditionalFormatting sqref="F29">
    <cfRule type="expression" dxfId="966" priority="953">
      <formula>F29=""</formula>
    </cfRule>
  </conditionalFormatting>
  <conditionalFormatting sqref="G26">
    <cfRule type="expression" dxfId="965" priority="952">
      <formula>G26=""</formula>
    </cfRule>
  </conditionalFormatting>
  <conditionalFormatting sqref="H26">
    <cfRule type="expression" dxfId="964" priority="951">
      <formula>H26=""</formula>
    </cfRule>
  </conditionalFormatting>
  <conditionalFormatting sqref="I26">
    <cfRule type="expression" dxfId="963" priority="950">
      <formula>I26=""</formula>
    </cfRule>
  </conditionalFormatting>
  <conditionalFormatting sqref="J26">
    <cfRule type="expression" dxfId="962" priority="949">
      <formula>J26=""</formula>
    </cfRule>
  </conditionalFormatting>
  <conditionalFormatting sqref="K26">
    <cfRule type="expression" dxfId="961" priority="948">
      <formula>K26=""</formula>
    </cfRule>
  </conditionalFormatting>
  <conditionalFormatting sqref="D26">
    <cfRule type="expression" dxfId="960" priority="947">
      <formula>D26=""</formula>
    </cfRule>
  </conditionalFormatting>
  <conditionalFormatting sqref="C30">
    <cfRule type="expression" dxfId="959" priority="946">
      <formula>C30=""</formula>
    </cfRule>
  </conditionalFormatting>
  <conditionalFormatting sqref="E30">
    <cfRule type="expression" dxfId="958" priority="945">
      <formula>E30=""</formula>
    </cfRule>
  </conditionalFormatting>
  <conditionalFormatting sqref="F30">
    <cfRule type="expression" dxfId="957" priority="944">
      <formula>F30=""</formula>
    </cfRule>
  </conditionalFormatting>
  <conditionalFormatting sqref="F31">
    <cfRule type="expression" dxfId="956" priority="943">
      <formula>F31=""</formula>
    </cfRule>
  </conditionalFormatting>
  <conditionalFormatting sqref="F32">
    <cfRule type="expression" dxfId="955" priority="942">
      <formula>F32=""</formula>
    </cfRule>
  </conditionalFormatting>
  <conditionalFormatting sqref="F33">
    <cfRule type="expression" dxfId="954" priority="941">
      <formula>F33=""</formula>
    </cfRule>
  </conditionalFormatting>
  <conditionalFormatting sqref="G30">
    <cfRule type="expression" dxfId="953" priority="940">
      <formula>G30=""</formula>
    </cfRule>
  </conditionalFormatting>
  <conditionalFormatting sqref="H30">
    <cfRule type="expression" dxfId="952" priority="939">
      <formula>H30=""</formula>
    </cfRule>
  </conditionalFormatting>
  <conditionalFormatting sqref="I30">
    <cfRule type="expression" dxfId="951" priority="938">
      <formula>I30=""</formula>
    </cfRule>
  </conditionalFormatting>
  <conditionalFormatting sqref="J30">
    <cfRule type="expression" dxfId="950" priority="937">
      <formula>J30=""</formula>
    </cfRule>
  </conditionalFormatting>
  <conditionalFormatting sqref="K30">
    <cfRule type="expression" dxfId="949" priority="936">
      <formula>K30=""</formula>
    </cfRule>
  </conditionalFormatting>
  <conditionalFormatting sqref="D30">
    <cfRule type="expression" dxfId="948" priority="935">
      <formula>D30=""</formula>
    </cfRule>
  </conditionalFormatting>
  <conditionalFormatting sqref="C34">
    <cfRule type="expression" dxfId="947" priority="934">
      <formula>C34=""</formula>
    </cfRule>
  </conditionalFormatting>
  <conditionalFormatting sqref="E34">
    <cfRule type="expression" dxfId="946" priority="933">
      <formula>E34=""</formula>
    </cfRule>
  </conditionalFormatting>
  <conditionalFormatting sqref="F34">
    <cfRule type="expression" dxfId="945" priority="932">
      <formula>F34=""</formula>
    </cfRule>
  </conditionalFormatting>
  <conditionalFormatting sqref="F35">
    <cfRule type="expression" dxfId="944" priority="931">
      <formula>F35=""</formula>
    </cfRule>
  </conditionalFormatting>
  <conditionalFormatting sqref="F36">
    <cfRule type="expression" dxfId="943" priority="930">
      <formula>F36=""</formula>
    </cfRule>
  </conditionalFormatting>
  <conditionalFormatting sqref="F37">
    <cfRule type="expression" dxfId="942" priority="929">
      <formula>F37=""</formula>
    </cfRule>
  </conditionalFormatting>
  <conditionalFormatting sqref="G34">
    <cfRule type="expression" dxfId="941" priority="928">
      <formula>G34=""</formula>
    </cfRule>
  </conditionalFormatting>
  <conditionalFormatting sqref="H34">
    <cfRule type="expression" dxfId="940" priority="927">
      <formula>H34=""</formula>
    </cfRule>
  </conditionalFormatting>
  <conditionalFormatting sqref="I34">
    <cfRule type="expression" dxfId="939" priority="926">
      <formula>I34=""</formula>
    </cfRule>
  </conditionalFormatting>
  <conditionalFormatting sqref="J34">
    <cfRule type="expression" dxfId="938" priority="925">
      <formula>J34=""</formula>
    </cfRule>
  </conditionalFormatting>
  <conditionalFormatting sqref="K34">
    <cfRule type="expression" dxfId="937" priority="924">
      <formula>K34=""</formula>
    </cfRule>
  </conditionalFormatting>
  <conditionalFormatting sqref="D34">
    <cfRule type="expression" dxfId="936" priority="923">
      <formula>D34=""</formula>
    </cfRule>
  </conditionalFormatting>
  <conditionalFormatting sqref="C38">
    <cfRule type="expression" dxfId="935" priority="922">
      <formula>C38=""</formula>
    </cfRule>
  </conditionalFormatting>
  <conditionalFormatting sqref="E38">
    <cfRule type="expression" dxfId="934" priority="921">
      <formula>E38=""</formula>
    </cfRule>
  </conditionalFormatting>
  <conditionalFormatting sqref="F38">
    <cfRule type="expression" dxfId="933" priority="920">
      <formula>F38=""</formula>
    </cfRule>
  </conditionalFormatting>
  <conditionalFormatting sqref="F39">
    <cfRule type="expression" dxfId="932" priority="919">
      <formula>F39=""</formula>
    </cfRule>
  </conditionalFormatting>
  <conditionalFormatting sqref="F40">
    <cfRule type="expression" dxfId="931" priority="918">
      <formula>F40=""</formula>
    </cfRule>
  </conditionalFormatting>
  <conditionalFormatting sqref="F41">
    <cfRule type="expression" dxfId="930" priority="917">
      <formula>F41=""</formula>
    </cfRule>
  </conditionalFormatting>
  <conditionalFormatting sqref="G38">
    <cfRule type="expression" dxfId="929" priority="916">
      <formula>G38=""</formula>
    </cfRule>
  </conditionalFormatting>
  <conditionalFormatting sqref="H38">
    <cfRule type="expression" dxfId="928" priority="915">
      <formula>H38=""</formula>
    </cfRule>
  </conditionalFormatting>
  <conditionalFormatting sqref="I38">
    <cfRule type="expression" dxfId="927" priority="914">
      <formula>I38=""</formula>
    </cfRule>
  </conditionalFormatting>
  <conditionalFormatting sqref="J38">
    <cfRule type="expression" dxfId="926" priority="913">
      <formula>J38=""</formula>
    </cfRule>
  </conditionalFormatting>
  <conditionalFormatting sqref="K38">
    <cfRule type="expression" dxfId="925" priority="912">
      <formula>K38=""</formula>
    </cfRule>
  </conditionalFormatting>
  <conditionalFormatting sqref="D38">
    <cfRule type="expression" dxfId="924" priority="911">
      <formula>D38=""</formula>
    </cfRule>
  </conditionalFormatting>
  <conditionalFormatting sqref="C42">
    <cfRule type="expression" dxfId="923" priority="910">
      <formula>C42=""</formula>
    </cfRule>
  </conditionalFormatting>
  <conditionalFormatting sqref="E42">
    <cfRule type="expression" dxfId="922" priority="909">
      <formula>E42=""</formula>
    </cfRule>
  </conditionalFormatting>
  <conditionalFormatting sqref="F42">
    <cfRule type="expression" dxfId="921" priority="908">
      <formula>F42=""</formula>
    </cfRule>
  </conditionalFormatting>
  <conditionalFormatting sqref="F43">
    <cfRule type="expression" dxfId="920" priority="907">
      <formula>F43=""</formula>
    </cfRule>
  </conditionalFormatting>
  <conditionalFormatting sqref="F44">
    <cfRule type="expression" dxfId="919" priority="906">
      <formula>F44=""</formula>
    </cfRule>
  </conditionalFormatting>
  <conditionalFormatting sqref="F45">
    <cfRule type="expression" dxfId="918" priority="905">
      <formula>F45=""</formula>
    </cfRule>
  </conditionalFormatting>
  <conditionalFormatting sqref="G42">
    <cfRule type="expression" dxfId="917" priority="904">
      <formula>G42=""</formula>
    </cfRule>
  </conditionalFormatting>
  <conditionalFormatting sqref="H42">
    <cfRule type="expression" dxfId="916" priority="903">
      <formula>H42=""</formula>
    </cfRule>
  </conditionalFormatting>
  <conditionalFormatting sqref="I42">
    <cfRule type="expression" dxfId="915" priority="902">
      <formula>I42=""</formula>
    </cfRule>
  </conditionalFormatting>
  <conditionalFormatting sqref="J42">
    <cfRule type="expression" dxfId="914" priority="901">
      <formula>J42=""</formula>
    </cfRule>
  </conditionalFormatting>
  <conditionalFormatting sqref="K42">
    <cfRule type="expression" dxfId="913" priority="900">
      <formula>K42=""</formula>
    </cfRule>
  </conditionalFormatting>
  <conditionalFormatting sqref="D42">
    <cfRule type="expression" dxfId="912" priority="899">
      <formula>D42=""</formula>
    </cfRule>
  </conditionalFormatting>
  <conditionalFormatting sqref="C46">
    <cfRule type="expression" dxfId="911" priority="898">
      <formula>C46=""</formula>
    </cfRule>
  </conditionalFormatting>
  <conditionalFormatting sqref="E46">
    <cfRule type="expression" dxfId="910" priority="897">
      <formula>E46=""</formula>
    </cfRule>
  </conditionalFormatting>
  <conditionalFormatting sqref="F46">
    <cfRule type="expression" dxfId="909" priority="896">
      <formula>F46=""</formula>
    </cfRule>
  </conditionalFormatting>
  <conditionalFormatting sqref="F47">
    <cfRule type="expression" dxfId="908" priority="895">
      <formula>F47=""</formula>
    </cfRule>
  </conditionalFormatting>
  <conditionalFormatting sqref="F48">
    <cfRule type="expression" dxfId="907" priority="894">
      <formula>F48=""</formula>
    </cfRule>
  </conditionalFormatting>
  <conditionalFormatting sqref="F49">
    <cfRule type="expression" dxfId="906" priority="893">
      <formula>F49=""</formula>
    </cfRule>
  </conditionalFormatting>
  <conditionalFormatting sqref="G46">
    <cfRule type="expression" dxfId="905" priority="892">
      <formula>G46=""</formula>
    </cfRule>
  </conditionalFormatting>
  <conditionalFormatting sqref="H46">
    <cfRule type="expression" dxfId="904" priority="891">
      <formula>H46=""</formula>
    </cfRule>
  </conditionalFormatting>
  <conditionalFormatting sqref="I46">
    <cfRule type="expression" dxfId="903" priority="890">
      <formula>I46=""</formula>
    </cfRule>
  </conditionalFormatting>
  <conditionalFormatting sqref="J46">
    <cfRule type="expression" dxfId="902" priority="889">
      <formula>J46=""</formula>
    </cfRule>
  </conditionalFormatting>
  <conditionalFormatting sqref="K46">
    <cfRule type="expression" dxfId="901" priority="888">
      <formula>K46=""</formula>
    </cfRule>
  </conditionalFormatting>
  <conditionalFormatting sqref="D46">
    <cfRule type="expression" dxfId="900" priority="887">
      <formula>D46=""</formula>
    </cfRule>
  </conditionalFormatting>
  <conditionalFormatting sqref="C50">
    <cfRule type="expression" dxfId="899" priority="886">
      <formula>C50=""</formula>
    </cfRule>
  </conditionalFormatting>
  <conditionalFormatting sqref="E50">
    <cfRule type="expression" dxfId="898" priority="885">
      <formula>E50=""</formula>
    </cfRule>
  </conditionalFormatting>
  <conditionalFormatting sqref="F50">
    <cfRule type="expression" dxfId="897" priority="884">
      <formula>F50=""</formula>
    </cfRule>
  </conditionalFormatting>
  <conditionalFormatting sqref="F51">
    <cfRule type="expression" dxfId="896" priority="883">
      <formula>F51=""</formula>
    </cfRule>
  </conditionalFormatting>
  <conditionalFormatting sqref="F52">
    <cfRule type="expression" dxfId="895" priority="882">
      <formula>F52=""</formula>
    </cfRule>
  </conditionalFormatting>
  <conditionalFormatting sqref="F53">
    <cfRule type="expression" dxfId="894" priority="881">
      <formula>F53=""</formula>
    </cfRule>
  </conditionalFormatting>
  <conditionalFormatting sqref="G50">
    <cfRule type="expression" dxfId="893" priority="880">
      <formula>G50=""</formula>
    </cfRule>
  </conditionalFormatting>
  <conditionalFormatting sqref="H50">
    <cfRule type="expression" dxfId="892" priority="879">
      <formula>H50=""</formula>
    </cfRule>
  </conditionalFormatting>
  <conditionalFormatting sqref="I50">
    <cfRule type="expression" dxfId="891" priority="878">
      <formula>I50=""</formula>
    </cfRule>
  </conditionalFormatting>
  <conditionalFormatting sqref="J50">
    <cfRule type="expression" dxfId="890" priority="877">
      <formula>J50=""</formula>
    </cfRule>
  </conditionalFormatting>
  <conditionalFormatting sqref="K50">
    <cfRule type="expression" dxfId="889" priority="876">
      <formula>K50=""</formula>
    </cfRule>
  </conditionalFormatting>
  <conditionalFormatting sqref="D50">
    <cfRule type="expression" dxfId="888" priority="875">
      <formula>D50=""</formula>
    </cfRule>
  </conditionalFormatting>
  <conditionalFormatting sqref="C54">
    <cfRule type="expression" dxfId="887" priority="874">
      <formula>C54=""</formula>
    </cfRule>
  </conditionalFormatting>
  <conditionalFormatting sqref="E54">
    <cfRule type="expression" dxfId="886" priority="873">
      <formula>E54=""</formula>
    </cfRule>
  </conditionalFormatting>
  <conditionalFormatting sqref="F54">
    <cfRule type="expression" dxfId="885" priority="872">
      <formula>F54=""</formula>
    </cfRule>
  </conditionalFormatting>
  <conditionalFormatting sqref="F55">
    <cfRule type="expression" dxfId="884" priority="871">
      <formula>F55=""</formula>
    </cfRule>
  </conditionalFormatting>
  <conditionalFormatting sqref="F56">
    <cfRule type="expression" dxfId="883" priority="870">
      <formula>F56=""</formula>
    </cfRule>
  </conditionalFormatting>
  <conditionalFormatting sqref="F57">
    <cfRule type="expression" dxfId="882" priority="869">
      <formula>F57=""</formula>
    </cfRule>
  </conditionalFormatting>
  <conditionalFormatting sqref="G54">
    <cfRule type="expression" dxfId="881" priority="868">
      <formula>G54=""</formula>
    </cfRule>
  </conditionalFormatting>
  <conditionalFormatting sqref="H54">
    <cfRule type="expression" dxfId="880" priority="867">
      <formula>H54=""</formula>
    </cfRule>
  </conditionalFormatting>
  <conditionalFormatting sqref="I54">
    <cfRule type="expression" dxfId="879" priority="866">
      <formula>I54=""</formula>
    </cfRule>
  </conditionalFormatting>
  <conditionalFormatting sqref="J54">
    <cfRule type="expression" dxfId="878" priority="865">
      <formula>J54=""</formula>
    </cfRule>
  </conditionalFormatting>
  <conditionalFormatting sqref="K54">
    <cfRule type="expression" dxfId="877" priority="864">
      <formula>K54=""</formula>
    </cfRule>
  </conditionalFormatting>
  <conditionalFormatting sqref="D54">
    <cfRule type="expression" dxfId="876" priority="863">
      <formula>D54=""</formula>
    </cfRule>
  </conditionalFormatting>
  <conditionalFormatting sqref="C58">
    <cfRule type="expression" dxfId="875" priority="862">
      <formula>C58=""</formula>
    </cfRule>
  </conditionalFormatting>
  <conditionalFormatting sqref="E58">
    <cfRule type="expression" dxfId="874" priority="861">
      <formula>E58=""</formula>
    </cfRule>
  </conditionalFormatting>
  <conditionalFormatting sqref="F58">
    <cfRule type="expression" dxfId="873" priority="860">
      <formula>F58=""</formula>
    </cfRule>
  </conditionalFormatting>
  <conditionalFormatting sqref="F59">
    <cfRule type="expression" dxfId="872" priority="859">
      <formula>F59=""</formula>
    </cfRule>
  </conditionalFormatting>
  <conditionalFormatting sqref="F60">
    <cfRule type="expression" dxfId="871" priority="858">
      <formula>F60=""</formula>
    </cfRule>
  </conditionalFormatting>
  <conditionalFormatting sqref="F61">
    <cfRule type="expression" dxfId="870" priority="857">
      <formula>F61=""</formula>
    </cfRule>
  </conditionalFormatting>
  <conditionalFormatting sqref="G58">
    <cfRule type="expression" dxfId="869" priority="856">
      <formula>G58=""</formula>
    </cfRule>
  </conditionalFormatting>
  <conditionalFormatting sqref="H58">
    <cfRule type="expression" dxfId="868" priority="855">
      <formula>H58=""</formula>
    </cfRule>
  </conditionalFormatting>
  <conditionalFormatting sqref="I58">
    <cfRule type="expression" dxfId="867" priority="854">
      <formula>I58=""</formula>
    </cfRule>
  </conditionalFormatting>
  <conditionalFormatting sqref="J58">
    <cfRule type="expression" dxfId="866" priority="853">
      <formula>J58=""</formula>
    </cfRule>
  </conditionalFormatting>
  <conditionalFormatting sqref="K58">
    <cfRule type="expression" dxfId="865" priority="852">
      <formula>K58=""</formula>
    </cfRule>
  </conditionalFormatting>
  <conditionalFormatting sqref="D58">
    <cfRule type="expression" dxfId="864" priority="851">
      <formula>D58=""</formula>
    </cfRule>
  </conditionalFormatting>
  <conditionalFormatting sqref="C62">
    <cfRule type="expression" dxfId="863" priority="850">
      <formula>C62=""</formula>
    </cfRule>
  </conditionalFormatting>
  <conditionalFormatting sqref="E62">
    <cfRule type="expression" dxfId="862" priority="849">
      <formula>E62=""</formula>
    </cfRule>
  </conditionalFormatting>
  <conditionalFormatting sqref="F62">
    <cfRule type="expression" dxfId="861" priority="848">
      <formula>F62=""</formula>
    </cfRule>
  </conditionalFormatting>
  <conditionalFormatting sqref="F63">
    <cfRule type="expression" dxfId="860" priority="847">
      <formula>F63=""</formula>
    </cfRule>
  </conditionalFormatting>
  <conditionalFormatting sqref="F64">
    <cfRule type="expression" dxfId="859" priority="846">
      <formula>F64=""</formula>
    </cfRule>
  </conditionalFormatting>
  <conditionalFormatting sqref="F65">
    <cfRule type="expression" dxfId="858" priority="845">
      <formula>F65=""</formula>
    </cfRule>
  </conditionalFormatting>
  <conditionalFormatting sqref="G62">
    <cfRule type="expression" dxfId="857" priority="844">
      <formula>G62=""</formula>
    </cfRule>
  </conditionalFormatting>
  <conditionalFormatting sqref="H62">
    <cfRule type="expression" dxfId="856" priority="843">
      <formula>H62=""</formula>
    </cfRule>
  </conditionalFormatting>
  <conditionalFormatting sqref="I62">
    <cfRule type="expression" dxfId="855" priority="842">
      <formula>I62=""</formula>
    </cfRule>
  </conditionalFormatting>
  <conditionalFormatting sqref="J62">
    <cfRule type="expression" dxfId="854" priority="841">
      <formula>J62=""</formula>
    </cfRule>
  </conditionalFormatting>
  <conditionalFormatting sqref="K62">
    <cfRule type="expression" dxfId="853" priority="840">
      <formula>K62=""</formula>
    </cfRule>
  </conditionalFormatting>
  <conditionalFormatting sqref="D62">
    <cfRule type="expression" dxfId="852" priority="839">
      <formula>D62=""</formula>
    </cfRule>
  </conditionalFormatting>
  <conditionalFormatting sqref="C66">
    <cfRule type="expression" dxfId="851" priority="838">
      <formula>C66=""</formula>
    </cfRule>
  </conditionalFormatting>
  <conditionalFormatting sqref="E66">
    <cfRule type="expression" dxfId="850" priority="837">
      <formula>E66=""</formula>
    </cfRule>
  </conditionalFormatting>
  <conditionalFormatting sqref="F66">
    <cfRule type="expression" dxfId="849" priority="836">
      <formula>F66=""</formula>
    </cfRule>
  </conditionalFormatting>
  <conditionalFormatting sqref="F67">
    <cfRule type="expression" dxfId="848" priority="835">
      <formula>F67=""</formula>
    </cfRule>
  </conditionalFormatting>
  <conditionalFormatting sqref="F68">
    <cfRule type="expression" dxfId="847" priority="834">
      <formula>F68=""</formula>
    </cfRule>
  </conditionalFormatting>
  <conditionalFormatting sqref="F69">
    <cfRule type="expression" dxfId="846" priority="833">
      <formula>F69=""</formula>
    </cfRule>
  </conditionalFormatting>
  <conditionalFormatting sqref="G66">
    <cfRule type="expression" dxfId="845" priority="832">
      <formula>G66=""</formula>
    </cfRule>
  </conditionalFormatting>
  <conditionalFormatting sqref="H66">
    <cfRule type="expression" dxfId="844" priority="831">
      <formula>H66=""</formula>
    </cfRule>
  </conditionalFormatting>
  <conditionalFormatting sqref="I66">
    <cfRule type="expression" dxfId="843" priority="830">
      <formula>I66=""</formula>
    </cfRule>
  </conditionalFormatting>
  <conditionalFormatting sqref="J66">
    <cfRule type="expression" dxfId="842" priority="829">
      <formula>J66=""</formula>
    </cfRule>
  </conditionalFormatting>
  <conditionalFormatting sqref="K66">
    <cfRule type="expression" dxfId="841" priority="828">
      <formula>K66=""</formula>
    </cfRule>
  </conditionalFormatting>
  <conditionalFormatting sqref="D66">
    <cfRule type="expression" dxfId="840" priority="827">
      <formula>D66=""</formula>
    </cfRule>
  </conditionalFormatting>
  <conditionalFormatting sqref="C70">
    <cfRule type="expression" dxfId="839" priority="826">
      <formula>C70=""</formula>
    </cfRule>
  </conditionalFormatting>
  <conditionalFormatting sqref="E70">
    <cfRule type="expression" dxfId="838" priority="825">
      <formula>E70=""</formula>
    </cfRule>
  </conditionalFormatting>
  <conditionalFormatting sqref="F70">
    <cfRule type="expression" dxfId="837" priority="824">
      <formula>F70=""</formula>
    </cfRule>
  </conditionalFormatting>
  <conditionalFormatting sqref="F71">
    <cfRule type="expression" dxfId="836" priority="823">
      <formula>F71=""</formula>
    </cfRule>
  </conditionalFormatting>
  <conditionalFormatting sqref="F72">
    <cfRule type="expression" dxfId="835" priority="822">
      <formula>F72=""</formula>
    </cfRule>
  </conditionalFormatting>
  <conditionalFormatting sqref="F73">
    <cfRule type="expression" dxfId="834" priority="821">
      <formula>F73=""</formula>
    </cfRule>
  </conditionalFormatting>
  <conditionalFormatting sqref="G70">
    <cfRule type="expression" dxfId="833" priority="820">
      <formula>G70=""</formula>
    </cfRule>
  </conditionalFormatting>
  <conditionalFormatting sqref="H70">
    <cfRule type="expression" dxfId="832" priority="819">
      <formula>H70=""</formula>
    </cfRule>
  </conditionalFormatting>
  <conditionalFormatting sqref="I70">
    <cfRule type="expression" dxfId="831" priority="818">
      <formula>I70=""</formula>
    </cfRule>
  </conditionalFormatting>
  <conditionalFormatting sqref="J70">
    <cfRule type="expression" dxfId="830" priority="817">
      <formula>J70=""</formula>
    </cfRule>
  </conditionalFormatting>
  <conditionalFormatting sqref="K70">
    <cfRule type="expression" dxfId="829" priority="816">
      <formula>K70=""</formula>
    </cfRule>
  </conditionalFormatting>
  <conditionalFormatting sqref="D70">
    <cfRule type="expression" dxfId="828" priority="815">
      <formula>D70=""</formula>
    </cfRule>
  </conditionalFormatting>
  <conditionalFormatting sqref="C74">
    <cfRule type="expression" dxfId="827" priority="814">
      <formula>C74=""</formula>
    </cfRule>
  </conditionalFormatting>
  <conditionalFormatting sqref="E74">
    <cfRule type="expression" dxfId="826" priority="813">
      <formula>E74=""</formula>
    </cfRule>
  </conditionalFormatting>
  <conditionalFormatting sqref="F74">
    <cfRule type="expression" dxfId="825" priority="812">
      <formula>F74=""</formula>
    </cfRule>
  </conditionalFormatting>
  <conditionalFormatting sqref="F75">
    <cfRule type="expression" dxfId="824" priority="811">
      <formula>F75=""</formula>
    </cfRule>
  </conditionalFormatting>
  <conditionalFormatting sqref="F76">
    <cfRule type="expression" dxfId="823" priority="810">
      <formula>F76=""</formula>
    </cfRule>
  </conditionalFormatting>
  <conditionalFormatting sqref="F77">
    <cfRule type="expression" dxfId="822" priority="809">
      <formula>F77=""</formula>
    </cfRule>
  </conditionalFormatting>
  <conditionalFormatting sqref="G74">
    <cfRule type="expression" dxfId="821" priority="808">
      <formula>G74=""</formula>
    </cfRule>
  </conditionalFormatting>
  <conditionalFormatting sqref="H74">
    <cfRule type="expression" dxfId="820" priority="807">
      <formula>H74=""</formula>
    </cfRule>
  </conditionalFormatting>
  <conditionalFormatting sqref="I74">
    <cfRule type="expression" dxfId="819" priority="806">
      <formula>I74=""</formula>
    </cfRule>
  </conditionalFormatting>
  <conditionalFormatting sqref="J74">
    <cfRule type="expression" dxfId="818" priority="805">
      <formula>J74=""</formula>
    </cfRule>
  </conditionalFormatting>
  <conditionalFormatting sqref="K74">
    <cfRule type="expression" dxfId="817" priority="804">
      <formula>K74=""</formula>
    </cfRule>
  </conditionalFormatting>
  <conditionalFormatting sqref="D74">
    <cfRule type="expression" dxfId="816" priority="803">
      <formula>D74=""</formula>
    </cfRule>
  </conditionalFormatting>
  <conditionalFormatting sqref="C78">
    <cfRule type="expression" dxfId="815" priority="802">
      <formula>C78=""</formula>
    </cfRule>
  </conditionalFormatting>
  <conditionalFormatting sqref="E78">
    <cfRule type="expression" dxfId="814" priority="801">
      <formula>E78=""</formula>
    </cfRule>
  </conditionalFormatting>
  <conditionalFormatting sqref="F78">
    <cfRule type="expression" dxfId="813" priority="800">
      <formula>F78=""</formula>
    </cfRule>
  </conditionalFormatting>
  <conditionalFormatting sqref="F79">
    <cfRule type="expression" dxfId="812" priority="799">
      <formula>F79=""</formula>
    </cfRule>
  </conditionalFormatting>
  <conditionalFormatting sqref="F80">
    <cfRule type="expression" dxfId="811" priority="798">
      <formula>F80=""</formula>
    </cfRule>
  </conditionalFormatting>
  <conditionalFormatting sqref="F81">
    <cfRule type="expression" dxfId="810" priority="797">
      <formula>F81=""</formula>
    </cfRule>
  </conditionalFormatting>
  <conditionalFormatting sqref="G78">
    <cfRule type="expression" dxfId="809" priority="796">
      <formula>G78=""</formula>
    </cfRule>
  </conditionalFormatting>
  <conditionalFormatting sqref="H78">
    <cfRule type="expression" dxfId="808" priority="795">
      <formula>H78=""</formula>
    </cfRule>
  </conditionalFormatting>
  <conditionalFormatting sqref="I78">
    <cfRule type="expression" dxfId="807" priority="794">
      <formula>I78=""</formula>
    </cfRule>
  </conditionalFormatting>
  <conditionalFormatting sqref="J78">
    <cfRule type="expression" dxfId="806" priority="793">
      <formula>J78=""</formula>
    </cfRule>
  </conditionalFormatting>
  <conditionalFormatting sqref="K78">
    <cfRule type="expression" dxfId="805" priority="792">
      <formula>K78=""</formula>
    </cfRule>
  </conditionalFormatting>
  <conditionalFormatting sqref="D78">
    <cfRule type="expression" dxfId="804" priority="791">
      <formula>D78=""</formula>
    </cfRule>
  </conditionalFormatting>
  <conditionalFormatting sqref="C82">
    <cfRule type="expression" dxfId="803" priority="790">
      <formula>C82=""</formula>
    </cfRule>
  </conditionalFormatting>
  <conditionalFormatting sqref="E82">
    <cfRule type="expression" dxfId="802" priority="789">
      <formula>E82=""</formula>
    </cfRule>
  </conditionalFormatting>
  <conditionalFormatting sqref="F82">
    <cfRule type="expression" dxfId="801" priority="788">
      <formula>F82=""</formula>
    </cfRule>
  </conditionalFormatting>
  <conditionalFormatting sqref="F83">
    <cfRule type="expression" dxfId="800" priority="787">
      <formula>F83=""</formula>
    </cfRule>
  </conditionalFormatting>
  <conditionalFormatting sqref="F84">
    <cfRule type="expression" dxfId="799" priority="786">
      <formula>F84=""</formula>
    </cfRule>
  </conditionalFormatting>
  <conditionalFormatting sqref="F85">
    <cfRule type="expression" dxfId="798" priority="785">
      <formula>F85=""</formula>
    </cfRule>
  </conditionalFormatting>
  <conditionalFormatting sqref="G82">
    <cfRule type="expression" dxfId="797" priority="784">
      <formula>G82=""</formula>
    </cfRule>
  </conditionalFormatting>
  <conditionalFormatting sqref="H82">
    <cfRule type="expression" dxfId="796" priority="783">
      <formula>H82=""</formula>
    </cfRule>
  </conditionalFormatting>
  <conditionalFormatting sqref="I82">
    <cfRule type="expression" dxfId="795" priority="782">
      <formula>I82=""</formula>
    </cfRule>
  </conditionalFormatting>
  <conditionalFormatting sqref="J82">
    <cfRule type="expression" dxfId="794" priority="781">
      <formula>J82=""</formula>
    </cfRule>
  </conditionalFormatting>
  <conditionalFormatting sqref="K82">
    <cfRule type="expression" dxfId="793" priority="780">
      <formula>K82=""</formula>
    </cfRule>
  </conditionalFormatting>
  <conditionalFormatting sqref="D82">
    <cfRule type="expression" dxfId="792" priority="779">
      <formula>D82=""</formula>
    </cfRule>
  </conditionalFormatting>
  <conditionalFormatting sqref="C86">
    <cfRule type="expression" dxfId="791" priority="778">
      <formula>C86=""</formula>
    </cfRule>
  </conditionalFormatting>
  <conditionalFormatting sqref="E86">
    <cfRule type="expression" dxfId="790" priority="777">
      <formula>E86=""</formula>
    </cfRule>
  </conditionalFormatting>
  <conditionalFormatting sqref="F86">
    <cfRule type="expression" dxfId="789" priority="776">
      <formula>F86=""</formula>
    </cfRule>
  </conditionalFormatting>
  <conditionalFormatting sqref="F87">
    <cfRule type="expression" dxfId="788" priority="775">
      <formula>F87=""</formula>
    </cfRule>
  </conditionalFormatting>
  <conditionalFormatting sqref="F88">
    <cfRule type="expression" dxfId="787" priority="774">
      <formula>F88=""</formula>
    </cfRule>
  </conditionalFormatting>
  <conditionalFormatting sqref="F89">
    <cfRule type="expression" dxfId="786" priority="773">
      <formula>F89=""</formula>
    </cfRule>
  </conditionalFormatting>
  <conditionalFormatting sqref="G86">
    <cfRule type="expression" dxfId="785" priority="772">
      <formula>G86=""</formula>
    </cfRule>
  </conditionalFormatting>
  <conditionalFormatting sqref="H86">
    <cfRule type="expression" dxfId="784" priority="771">
      <formula>H86=""</formula>
    </cfRule>
  </conditionalFormatting>
  <conditionalFormatting sqref="I86">
    <cfRule type="expression" dxfId="783" priority="770">
      <formula>I86=""</formula>
    </cfRule>
  </conditionalFormatting>
  <conditionalFormatting sqref="J86">
    <cfRule type="expression" dxfId="782" priority="769">
      <formula>J86=""</formula>
    </cfRule>
  </conditionalFormatting>
  <conditionalFormatting sqref="K86">
    <cfRule type="expression" dxfId="781" priority="768">
      <formula>K86=""</formula>
    </cfRule>
  </conditionalFormatting>
  <conditionalFormatting sqref="D86">
    <cfRule type="expression" dxfId="780" priority="767">
      <formula>D86=""</formula>
    </cfRule>
  </conditionalFormatting>
  <conditionalFormatting sqref="C90">
    <cfRule type="expression" dxfId="779" priority="766">
      <formula>C90=""</formula>
    </cfRule>
  </conditionalFormatting>
  <conditionalFormatting sqref="E90">
    <cfRule type="expression" dxfId="778" priority="765">
      <formula>E90=""</formula>
    </cfRule>
  </conditionalFormatting>
  <conditionalFormatting sqref="F90">
    <cfRule type="expression" dxfId="777" priority="764">
      <formula>F90=""</formula>
    </cfRule>
  </conditionalFormatting>
  <conditionalFormatting sqref="F91">
    <cfRule type="expression" dxfId="776" priority="763">
      <formula>F91=""</formula>
    </cfRule>
  </conditionalFormatting>
  <conditionalFormatting sqref="F92">
    <cfRule type="expression" dxfId="775" priority="762">
      <formula>F92=""</formula>
    </cfRule>
  </conditionalFormatting>
  <conditionalFormatting sqref="F93">
    <cfRule type="expression" dxfId="774" priority="761">
      <formula>F93=""</formula>
    </cfRule>
  </conditionalFormatting>
  <conditionalFormatting sqref="G90">
    <cfRule type="expression" dxfId="773" priority="760">
      <formula>G90=""</formula>
    </cfRule>
  </conditionalFormatting>
  <conditionalFormatting sqref="H90">
    <cfRule type="expression" dxfId="772" priority="759">
      <formula>H90=""</formula>
    </cfRule>
  </conditionalFormatting>
  <conditionalFormatting sqref="I90">
    <cfRule type="expression" dxfId="771" priority="758">
      <formula>I90=""</formula>
    </cfRule>
  </conditionalFormatting>
  <conditionalFormatting sqref="J90">
    <cfRule type="expression" dxfId="770" priority="757">
      <formula>J90=""</formula>
    </cfRule>
  </conditionalFormatting>
  <conditionalFormatting sqref="K90">
    <cfRule type="expression" dxfId="769" priority="756">
      <formula>K90=""</formula>
    </cfRule>
  </conditionalFormatting>
  <conditionalFormatting sqref="D90">
    <cfRule type="expression" dxfId="768" priority="755">
      <formula>D90=""</formula>
    </cfRule>
  </conditionalFormatting>
  <conditionalFormatting sqref="C94">
    <cfRule type="expression" dxfId="767" priority="754">
      <formula>C94=""</formula>
    </cfRule>
  </conditionalFormatting>
  <conditionalFormatting sqref="F94">
    <cfRule type="expression" dxfId="766" priority="753">
      <formula>F94="Doplnit název dílu a ve sloupci C číslo dílu"</formula>
    </cfRule>
  </conditionalFormatting>
  <conditionalFormatting sqref="C95">
    <cfRule type="expression" dxfId="765" priority="752">
      <formula>C95=""</formula>
    </cfRule>
  </conditionalFormatting>
  <conditionalFormatting sqref="F95">
    <cfRule type="expression" dxfId="764" priority="751">
      <formula>F95="Doplnit název dílu a ve sloupci C číslo dílu"</formula>
    </cfRule>
  </conditionalFormatting>
  <conditionalFormatting sqref="C96">
    <cfRule type="expression" dxfId="763" priority="750">
      <formula>C96=""</formula>
    </cfRule>
  </conditionalFormatting>
  <conditionalFormatting sqref="E96">
    <cfRule type="expression" dxfId="762" priority="749">
      <formula>E96=""</formula>
    </cfRule>
  </conditionalFormatting>
  <conditionalFormatting sqref="F96">
    <cfRule type="expression" dxfId="761" priority="748">
      <formula>F96=""</formula>
    </cfRule>
  </conditionalFormatting>
  <conditionalFormatting sqref="F97">
    <cfRule type="expression" dxfId="760" priority="747">
      <formula>F97=""</formula>
    </cfRule>
  </conditionalFormatting>
  <conditionalFormatting sqref="F98">
    <cfRule type="expression" dxfId="759" priority="746">
      <formula>F98=""</formula>
    </cfRule>
  </conditionalFormatting>
  <conditionalFormatting sqref="F99">
    <cfRule type="expression" dxfId="758" priority="745">
      <formula>F99=""</formula>
    </cfRule>
  </conditionalFormatting>
  <conditionalFormatting sqref="G96">
    <cfRule type="expression" dxfId="757" priority="744">
      <formula>G96=""</formula>
    </cfRule>
  </conditionalFormatting>
  <conditionalFormatting sqref="H96">
    <cfRule type="expression" dxfId="756" priority="743">
      <formula>H96=""</formula>
    </cfRule>
  </conditionalFormatting>
  <conditionalFormatting sqref="I96">
    <cfRule type="expression" dxfId="755" priority="742">
      <formula>I96=""</formula>
    </cfRule>
  </conditionalFormatting>
  <conditionalFormatting sqref="J96">
    <cfRule type="expression" dxfId="754" priority="741">
      <formula>J96=""</formula>
    </cfRule>
  </conditionalFormatting>
  <conditionalFormatting sqref="K96">
    <cfRule type="expression" dxfId="753" priority="740">
      <formula>K96=""</formula>
    </cfRule>
  </conditionalFormatting>
  <conditionalFormatting sqref="D96">
    <cfRule type="expression" dxfId="752" priority="739">
      <formula>D96=""</formula>
    </cfRule>
  </conditionalFormatting>
  <conditionalFormatting sqref="C100">
    <cfRule type="expression" dxfId="751" priority="738">
      <formula>C100=""</formula>
    </cfRule>
  </conditionalFormatting>
  <conditionalFormatting sqref="E100">
    <cfRule type="expression" dxfId="750" priority="737">
      <formula>E100=""</formula>
    </cfRule>
  </conditionalFormatting>
  <conditionalFormatting sqref="F100">
    <cfRule type="expression" dxfId="749" priority="736">
      <formula>F100=""</formula>
    </cfRule>
  </conditionalFormatting>
  <conditionalFormatting sqref="F101">
    <cfRule type="expression" dxfId="748" priority="735">
      <formula>F101=""</formula>
    </cfRule>
  </conditionalFormatting>
  <conditionalFormatting sqref="F102">
    <cfRule type="expression" dxfId="747" priority="734">
      <formula>F102=""</formula>
    </cfRule>
  </conditionalFormatting>
  <conditionalFormatting sqref="F103">
    <cfRule type="expression" dxfId="746" priority="733">
      <formula>F103=""</formula>
    </cfRule>
  </conditionalFormatting>
  <conditionalFormatting sqref="G100">
    <cfRule type="expression" dxfId="745" priority="732">
      <formula>G100=""</formula>
    </cfRule>
  </conditionalFormatting>
  <conditionalFormatting sqref="H100">
    <cfRule type="expression" dxfId="744" priority="731">
      <formula>H100=""</formula>
    </cfRule>
  </conditionalFormatting>
  <conditionalFormatting sqref="I100">
    <cfRule type="expression" dxfId="743" priority="730">
      <formula>I100=""</formula>
    </cfRule>
  </conditionalFormatting>
  <conditionalFormatting sqref="J100">
    <cfRule type="expression" dxfId="742" priority="729">
      <formula>J100=""</formula>
    </cfRule>
  </conditionalFormatting>
  <conditionalFormatting sqref="K100">
    <cfRule type="expression" dxfId="741" priority="728">
      <formula>K100=""</formula>
    </cfRule>
  </conditionalFormatting>
  <conditionalFormatting sqref="D100">
    <cfRule type="expression" dxfId="740" priority="727">
      <formula>D100=""</formula>
    </cfRule>
  </conditionalFormatting>
  <conditionalFormatting sqref="C104">
    <cfRule type="expression" dxfId="739" priority="726">
      <formula>C104=""</formula>
    </cfRule>
  </conditionalFormatting>
  <conditionalFormatting sqref="E104">
    <cfRule type="expression" dxfId="738" priority="725">
      <formula>E104=""</formula>
    </cfRule>
  </conditionalFormatting>
  <conditionalFormatting sqref="F104">
    <cfRule type="expression" dxfId="737" priority="724">
      <formula>F104=""</formula>
    </cfRule>
  </conditionalFormatting>
  <conditionalFormatting sqref="F105">
    <cfRule type="expression" dxfId="736" priority="723">
      <formula>F105=""</formula>
    </cfRule>
  </conditionalFormatting>
  <conditionalFormatting sqref="F106">
    <cfRule type="expression" dxfId="735" priority="722">
      <formula>F106=""</formula>
    </cfRule>
  </conditionalFormatting>
  <conditionalFormatting sqref="F107">
    <cfRule type="expression" dxfId="734" priority="721">
      <formula>F107=""</formula>
    </cfRule>
  </conditionalFormatting>
  <conditionalFormatting sqref="G104">
    <cfRule type="expression" dxfId="733" priority="720">
      <formula>G104=""</formula>
    </cfRule>
  </conditionalFormatting>
  <conditionalFormatting sqref="H104">
    <cfRule type="expression" dxfId="732" priority="719">
      <formula>H104=""</formula>
    </cfRule>
  </conditionalFormatting>
  <conditionalFormatting sqref="I104">
    <cfRule type="expression" dxfId="731" priority="718">
      <formula>I104=""</formula>
    </cfRule>
  </conditionalFormatting>
  <conditionalFormatting sqref="J104">
    <cfRule type="expression" dxfId="730" priority="717">
      <formula>J104=""</formula>
    </cfRule>
  </conditionalFormatting>
  <conditionalFormatting sqref="K104">
    <cfRule type="expression" dxfId="729" priority="716">
      <formula>K104=""</formula>
    </cfRule>
  </conditionalFormatting>
  <conditionalFormatting sqref="D104">
    <cfRule type="expression" dxfId="728" priority="715">
      <formula>D104=""</formula>
    </cfRule>
  </conditionalFormatting>
  <conditionalFormatting sqref="C108">
    <cfRule type="expression" dxfId="727" priority="714">
      <formula>C108=""</formula>
    </cfRule>
  </conditionalFormatting>
  <conditionalFormatting sqref="E108">
    <cfRule type="expression" dxfId="726" priority="713">
      <formula>E108=""</formula>
    </cfRule>
  </conditionalFormatting>
  <conditionalFormatting sqref="F108">
    <cfRule type="expression" dxfId="725" priority="712">
      <formula>F108=""</formula>
    </cfRule>
  </conditionalFormatting>
  <conditionalFormatting sqref="F109">
    <cfRule type="expression" dxfId="724" priority="711">
      <formula>F109=""</formula>
    </cfRule>
  </conditionalFormatting>
  <conditionalFormatting sqref="F110">
    <cfRule type="expression" dxfId="723" priority="710">
      <formula>F110=""</formula>
    </cfRule>
  </conditionalFormatting>
  <conditionalFormatting sqref="F111">
    <cfRule type="expression" dxfId="722" priority="709">
      <formula>F111=""</formula>
    </cfRule>
  </conditionalFormatting>
  <conditionalFormatting sqref="G108">
    <cfRule type="expression" dxfId="721" priority="708">
      <formula>G108=""</formula>
    </cfRule>
  </conditionalFormatting>
  <conditionalFormatting sqref="H108">
    <cfRule type="expression" dxfId="720" priority="707">
      <formula>H108=""</formula>
    </cfRule>
  </conditionalFormatting>
  <conditionalFormatting sqref="I108">
    <cfRule type="expression" dxfId="719" priority="706">
      <formula>I108=""</formula>
    </cfRule>
  </conditionalFormatting>
  <conditionalFormatting sqref="J108">
    <cfRule type="expression" dxfId="718" priority="705">
      <formula>J108=""</formula>
    </cfRule>
  </conditionalFormatting>
  <conditionalFormatting sqref="K108">
    <cfRule type="expression" dxfId="717" priority="704">
      <formula>K108=""</formula>
    </cfRule>
  </conditionalFormatting>
  <conditionalFormatting sqref="D108">
    <cfRule type="expression" dxfId="716" priority="703">
      <formula>D108=""</formula>
    </cfRule>
  </conditionalFormatting>
  <conditionalFormatting sqref="C112">
    <cfRule type="expression" dxfId="715" priority="702">
      <formula>C112=""</formula>
    </cfRule>
  </conditionalFormatting>
  <conditionalFormatting sqref="E112">
    <cfRule type="expression" dxfId="714" priority="701">
      <formula>E112=""</formula>
    </cfRule>
  </conditionalFormatting>
  <conditionalFormatting sqref="F112">
    <cfRule type="expression" dxfId="713" priority="700">
      <formula>F112=""</formula>
    </cfRule>
  </conditionalFormatting>
  <conditionalFormatting sqref="F113">
    <cfRule type="expression" dxfId="712" priority="699">
      <formula>F113=""</formula>
    </cfRule>
  </conditionalFormatting>
  <conditionalFormatting sqref="F114">
    <cfRule type="expression" dxfId="711" priority="698">
      <formula>F114=""</formula>
    </cfRule>
  </conditionalFormatting>
  <conditionalFormatting sqref="F115">
    <cfRule type="expression" dxfId="710" priority="697">
      <formula>F115=""</formula>
    </cfRule>
  </conditionalFormatting>
  <conditionalFormatting sqref="G112">
    <cfRule type="expression" dxfId="709" priority="696">
      <formula>G112=""</formula>
    </cfRule>
  </conditionalFormatting>
  <conditionalFormatting sqref="H112">
    <cfRule type="expression" dxfId="708" priority="695">
      <formula>H112=""</formula>
    </cfRule>
  </conditionalFormatting>
  <conditionalFormatting sqref="I112">
    <cfRule type="expression" dxfId="707" priority="694">
      <formula>I112=""</formula>
    </cfRule>
  </conditionalFormatting>
  <conditionalFormatting sqref="J112">
    <cfRule type="expression" dxfId="706" priority="693">
      <formula>J112=""</formula>
    </cfRule>
  </conditionalFormatting>
  <conditionalFormatting sqref="K112">
    <cfRule type="expression" dxfId="705" priority="692">
      <formula>K112=""</formula>
    </cfRule>
  </conditionalFormatting>
  <conditionalFormatting sqref="D112">
    <cfRule type="expression" dxfId="704" priority="691">
      <formula>D112=""</formula>
    </cfRule>
  </conditionalFormatting>
  <conditionalFormatting sqref="C116">
    <cfRule type="expression" dxfId="703" priority="690">
      <formula>C116=""</formula>
    </cfRule>
  </conditionalFormatting>
  <conditionalFormatting sqref="E116">
    <cfRule type="expression" dxfId="702" priority="689">
      <formula>E116=""</formula>
    </cfRule>
  </conditionalFormatting>
  <conditionalFormatting sqref="F116">
    <cfRule type="expression" dxfId="701" priority="688">
      <formula>F116=""</formula>
    </cfRule>
  </conditionalFormatting>
  <conditionalFormatting sqref="F117">
    <cfRule type="expression" dxfId="700" priority="687">
      <formula>F117=""</formula>
    </cfRule>
  </conditionalFormatting>
  <conditionalFormatting sqref="F118">
    <cfRule type="expression" dxfId="699" priority="686">
      <formula>F118=""</formula>
    </cfRule>
  </conditionalFormatting>
  <conditionalFormatting sqref="F119">
    <cfRule type="expression" dxfId="698" priority="685">
      <formula>F119=""</formula>
    </cfRule>
  </conditionalFormatting>
  <conditionalFormatting sqref="G116">
    <cfRule type="expression" dxfId="697" priority="684">
      <formula>G116=""</formula>
    </cfRule>
  </conditionalFormatting>
  <conditionalFormatting sqref="H116">
    <cfRule type="expression" dxfId="696" priority="683">
      <formula>H116=""</formula>
    </cfRule>
  </conditionalFormatting>
  <conditionalFormatting sqref="I116">
    <cfRule type="expression" dxfId="695" priority="682">
      <formula>I116=""</formula>
    </cfRule>
  </conditionalFormatting>
  <conditionalFormatting sqref="J116">
    <cfRule type="expression" dxfId="694" priority="681">
      <formula>J116=""</formula>
    </cfRule>
  </conditionalFormatting>
  <conditionalFormatting sqref="K116">
    <cfRule type="expression" dxfId="693" priority="680">
      <formula>K116=""</formula>
    </cfRule>
  </conditionalFormatting>
  <conditionalFormatting sqref="D116">
    <cfRule type="expression" dxfId="692" priority="679">
      <formula>D116=""</formula>
    </cfRule>
  </conditionalFormatting>
  <conditionalFormatting sqref="C120">
    <cfRule type="expression" dxfId="691" priority="678">
      <formula>C120=""</formula>
    </cfRule>
  </conditionalFormatting>
  <conditionalFormatting sqref="E120">
    <cfRule type="expression" dxfId="690" priority="677">
      <formula>E120=""</formula>
    </cfRule>
  </conditionalFormatting>
  <conditionalFormatting sqref="F120">
    <cfRule type="expression" dxfId="689" priority="676">
      <formula>F120=""</formula>
    </cfRule>
  </conditionalFormatting>
  <conditionalFormatting sqref="F121">
    <cfRule type="expression" dxfId="688" priority="675">
      <formula>F121=""</formula>
    </cfRule>
  </conditionalFormatting>
  <conditionalFormatting sqref="F122">
    <cfRule type="expression" dxfId="687" priority="674">
      <formula>F122=""</formula>
    </cfRule>
  </conditionalFormatting>
  <conditionalFormatting sqref="F123">
    <cfRule type="expression" dxfId="686" priority="673">
      <formula>F123=""</formula>
    </cfRule>
  </conditionalFormatting>
  <conditionalFormatting sqref="G120">
    <cfRule type="expression" dxfId="685" priority="672">
      <formula>G120=""</formula>
    </cfRule>
  </conditionalFormatting>
  <conditionalFormatting sqref="H120">
    <cfRule type="expression" dxfId="684" priority="671">
      <formula>H120=""</formula>
    </cfRule>
  </conditionalFormatting>
  <conditionalFormatting sqref="I120">
    <cfRule type="expression" dxfId="683" priority="670">
      <formula>I120=""</formula>
    </cfRule>
  </conditionalFormatting>
  <conditionalFormatting sqref="J120">
    <cfRule type="expression" dxfId="682" priority="669">
      <formula>J120=""</formula>
    </cfRule>
  </conditionalFormatting>
  <conditionalFormatting sqref="K120">
    <cfRule type="expression" dxfId="681" priority="668">
      <formula>K120=""</formula>
    </cfRule>
  </conditionalFormatting>
  <conditionalFormatting sqref="D120">
    <cfRule type="expression" dxfId="680" priority="667">
      <formula>D120=""</formula>
    </cfRule>
  </conditionalFormatting>
  <conditionalFormatting sqref="C124">
    <cfRule type="expression" dxfId="679" priority="666">
      <formula>C124=""</formula>
    </cfRule>
  </conditionalFormatting>
  <conditionalFormatting sqref="E124">
    <cfRule type="expression" dxfId="678" priority="665">
      <formula>E124=""</formula>
    </cfRule>
  </conditionalFormatting>
  <conditionalFormatting sqref="F124">
    <cfRule type="expression" dxfId="677" priority="664">
      <formula>F124=""</formula>
    </cfRule>
  </conditionalFormatting>
  <conditionalFormatting sqref="F125">
    <cfRule type="expression" dxfId="676" priority="663">
      <formula>F125=""</formula>
    </cfRule>
  </conditionalFormatting>
  <conditionalFormatting sqref="F126">
    <cfRule type="expression" dxfId="675" priority="662">
      <formula>F126=""</formula>
    </cfRule>
  </conditionalFormatting>
  <conditionalFormatting sqref="F127">
    <cfRule type="expression" dxfId="674" priority="661">
      <formula>F127=""</formula>
    </cfRule>
  </conditionalFormatting>
  <conditionalFormatting sqref="G124">
    <cfRule type="expression" dxfId="673" priority="660">
      <formula>G124=""</formula>
    </cfRule>
  </conditionalFormatting>
  <conditionalFormatting sqref="H124">
    <cfRule type="expression" dxfId="672" priority="659">
      <formula>H124=""</formula>
    </cfRule>
  </conditionalFormatting>
  <conditionalFormatting sqref="I124">
    <cfRule type="expression" dxfId="671" priority="658">
      <formula>I124=""</formula>
    </cfRule>
  </conditionalFormatting>
  <conditionalFormatting sqref="J124">
    <cfRule type="expression" dxfId="670" priority="657">
      <formula>J124=""</formula>
    </cfRule>
  </conditionalFormatting>
  <conditionalFormatting sqref="K124">
    <cfRule type="expression" dxfId="669" priority="656">
      <formula>K124=""</formula>
    </cfRule>
  </conditionalFormatting>
  <conditionalFormatting sqref="D124">
    <cfRule type="expression" dxfId="668" priority="655">
      <formula>D124=""</formula>
    </cfRule>
  </conditionalFormatting>
  <conditionalFormatting sqref="C128">
    <cfRule type="expression" dxfId="667" priority="654">
      <formula>C128=""</formula>
    </cfRule>
  </conditionalFormatting>
  <conditionalFormatting sqref="E128">
    <cfRule type="expression" dxfId="666" priority="653">
      <formula>E128=""</formula>
    </cfRule>
  </conditionalFormatting>
  <conditionalFormatting sqref="F128">
    <cfRule type="expression" dxfId="665" priority="652">
      <formula>F128=""</formula>
    </cfRule>
  </conditionalFormatting>
  <conditionalFormatting sqref="F129">
    <cfRule type="expression" dxfId="664" priority="651">
      <formula>F129=""</formula>
    </cfRule>
  </conditionalFormatting>
  <conditionalFormatting sqref="F130">
    <cfRule type="expression" dxfId="663" priority="650">
      <formula>F130=""</formula>
    </cfRule>
  </conditionalFormatting>
  <conditionalFormatting sqref="F131">
    <cfRule type="expression" dxfId="662" priority="649">
      <formula>F131=""</formula>
    </cfRule>
  </conditionalFormatting>
  <conditionalFormatting sqref="G128">
    <cfRule type="expression" dxfId="661" priority="648">
      <formula>G128=""</formula>
    </cfRule>
  </conditionalFormatting>
  <conditionalFormatting sqref="H128">
    <cfRule type="expression" dxfId="660" priority="647">
      <formula>H128=""</formula>
    </cfRule>
  </conditionalFormatting>
  <conditionalFormatting sqref="I128">
    <cfRule type="expression" dxfId="659" priority="646">
      <formula>I128=""</formula>
    </cfRule>
  </conditionalFormatting>
  <conditionalFormatting sqref="J128">
    <cfRule type="expression" dxfId="658" priority="645">
      <formula>J128=""</formula>
    </cfRule>
  </conditionalFormatting>
  <conditionalFormatting sqref="K128">
    <cfRule type="expression" dxfId="657" priority="644">
      <formula>K128=""</formula>
    </cfRule>
  </conditionalFormatting>
  <conditionalFormatting sqref="D128">
    <cfRule type="expression" dxfId="656" priority="643">
      <formula>D128=""</formula>
    </cfRule>
  </conditionalFormatting>
  <conditionalFormatting sqref="C132">
    <cfRule type="expression" dxfId="655" priority="642">
      <formula>C132=""</formula>
    </cfRule>
  </conditionalFormatting>
  <conditionalFormatting sqref="E132">
    <cfRule type="expression" dxfId="654" priority="641">
      <formula>E132=""</formula>
    </cfRule>
  </conditionalFormatting>
  <conditionalFormatting sqref="F132">
    <cfRule type="expression" dxfId="653" priority="640">
      <formula>F132=""</formula>
    </cfRule>
  </conditionalFormatting>
  <conditionalFormatting sqref="F133">
    <cfRule type="expression" dxfId="652" priority="639">
      <formula>F133=""</formula>
    </cfRule>
  </conditionalFormatting>
  <conditionalFormatting sqref="F134">
    <cfRule type="expression" dxfId="651" priority="638">
      <formula>F134=""</formula>
    </cfRule>
  </conditionalFormatting>
  <conditionalFormatting sqref="F135">
    <cfRule type="expression" dxfId="650" priority="637">
      <formula>F135=""</formula>
    </cfRule>
  </conditionalFormatting>
  <conditionalFormatting sqref="G132">
    <cfRule type="expression" dxfId="649" priority="636">
      <formula>G132=""</formula>
    </cfRule>
  </conditionalFormatting>
  <conditionalFormatting sqref="H132">
    <cfRule type="expression" dxfId="648" priority="635">
      <formula>H132=""</formula>
    </cfRule>
  </conditionalFormatting>
  <conditionalFormatting sqref="I132">
    <cfRule type="expression" dxfId="647" priority="634">
      <formula>I132=""</formula>
    </cfRule>
  </conditionalFormatting>
  <conditionalFormatting sqref="J132">
    <cfRule type="expression" dxfId="646" priority="633">
      <formula>J132=""</formula>
    </cfRule>
  </conditionalFormatting>
  <conditionalFormatting sqref="K132">
    <cfRule type="expression" dxfId="645" priority="632">
      <formula>K132=""</formula>
    </cfRule>
  </conditionalFormatting>
  <conditionalFormatting sqref="D132">
    <cfRule type="expression" dxfId="644" priority="631">
      <formula>D132=""</formula>
    </cfRule>
  </conditionalFormatting>
  <conditionalFormatting sqref="C136">
    <cfRule type="expression" dxfId="643" priority="630">
      <formula>C136=""</formula>
    </cfRule>
  </conditionalFormatting>
  <conditionalFormatting sqref="E136">
    <cfRule type="expression" dxfId="642" priority="629">
      <formula>E136=""</formula>
    </cfRule>
  </conditionalFormatting>
  <conditionalFormatting sqref="F136">
    <cfRule type="expression" dxfId="641" priority="628">
      <formula>F136=""</formula>
    </cfRule>
  </conditionalFormatting>
  <conditionalFormatting sqref="F137">
    <cfRule type="expression" dxfId="640" priority="627">
      <formula>F137=""</formula>
    </cfRule>
  </conditionalFormatting>
  <conditionalFormatting sqref="F138">
    <cfRule type="expression" dxfId="639" priority="626">
      <formula>F138=""</formula>
    </cfRule>
  </conditionalFormatting>
  <conditionalFormatting sqref="F139">
    <cfRule type="expression" dxfId="638" priority="625">
      <formula>F139=""</formula>
    </cfRule>
  </conditionalFormatting>
  <conditionalFormatting sqref="G136">
    <cfRule type="expression" dxfId="637" priority="624">
      <formula>G136=""</formula>
    </cfRule>
  </conditionalFormatting>
  <conditionalFormatting sqref="H136">
    <cfRule type="expression" dxfId="636" priority="623">
      <formula>H136=""</formula>
    </cfRule>
  </conditionalFormatting>
  <conditionalFormatting sqref="I136">
    <cfRule type="expression" dxfId="635" priority="622">
      <formula>I136=""</formula>
    </cfRule>
  </conditionalFormatting>
  <conditionalFormatting sqref="J136">
    <cfRule type="expression" dxfId="634" priority="621">
      <formula>J136=""</formula>
    </cfRule>
  </conditionalFormatting>
  <conditionalFormatting sqref="K136">
    <cfRule type="expression" dxfId="633" priority="620">
      <formula>K136=""</formula>
    </cfRule>
  </conditionalFormatting>
  <conditionalFormatting sqref="D136">
    <cfRule type="expression" dxfId="632" priority="619">
      <formula>D136=""</formula>
    </cfRule>
  </conditionalFormatting>
  <conditionalFormatting sqref="C140">
    <cfRule type="expression" dxfId="631" priority="618">
      <formula>C140=""</formula>
    </cfRule>
  </conditionalFormatting>
  <conditionalFormatting sqref="E140">
    <cfRule type="expression" dxfId="630" priority="617">
      <formula>E140=""</formula>
    </cfRule>
  </conditionalFormatting>
  <conditionalFormatting sqref="F140">
    <cfRule type="expression" dxfId="629" priority="616">
      <formula>F140=""</formula>
    </cfRule>
  </conditionalFormatting>
  <conditionalFormatting sqref="F141">
    <cfRule type="expression" dxfId="628" priority="615">
      <formula>F141=""</formula>
    </cfRule>
  </conditionalFormatting>
  <conditionalFormatting sqref="F142">
    <cfRule type="expression" dxfId="627" priority="614">
      <formula>F142=""</formula>
    </cfRule>
  </conditionalFormatting>
  <conditionalFormatting sqref="F143">
    <cfRule type="expression" dxfId="626" priority="613">
      <formula>F143=""</formula>
    </cfRule>
  </conditionalFormatting>
  <conditionalFormatting sqref="G140">
    <cfRule type="expression" dxfId="625" priority="612">
      <formula>G140=""</formula>
    </cfRule>
  </conditionalFormatting>
  <conditionalFormatting sqref="H140">
    <cfRule type="expression" dxfId="624" priority="611">
      <formula>H140=""</formula>
    </cfRule>
  </conditionalFormatting>
  <conditionalFormatting sqref="I140">
    <cfRule type="expression" dxfId="623" priority="610">
      <formula>I140=""</formula>
    </cfRule>
  </conditionalFormatting>
  <conditionalFormatting sqref="J140">
    <cfRule type="expression" dxfId="622" priority="609">
      <formula>J140=""</formula>
    </cfRule>
  </conditionalFormatting>
  <conditionalFormatting sqref="K140">
    <cfRule type="expression" dxfId="621" priority="608">
      <formula>K140=""</formula>
    </cfRule>
  </conditionalFormatting>
  <conditionalFormatting sqref="D140">
    <cfRule type="expression" dxfId="620" priority="607">
      <formula>D140=""</formula>
    </cfRule>
  </conditionalFormatting>
  <conditionalFormatting sqref="C144">
    <cfRule type="expression" dxfId="619" priority="606">
      <formula>C144=""</formula>
    </cfRule>
  </conditionalFormatting>
  <conditionalFormatting sqref="E144">
    <cfRule type="expression" dxfId="618" priority="605">
      <formula>E144=""</formula>
    </cfRule>
  </conditionalFormatting>
  <conditionalFormatting sqref="F144">
    <cfRule type="expression" dxfId="617" priority="604">
      <formula>F144=""</formula>
    </cfRule>
  </conditionalFormatting>
  <conditionalFormatting sqref="F145">
    <cfRule type="expression" dxfId="616" priority="603">
      <formula>F145=""</formula>
    </cfRule>
  </conditionalFormatting>
  <conditionalFormatting sqref="F146">
    <cfRule type="expression" dxfId="615" priority="602">
      <formula>F146=""</formula>
    </cfRule>
  </conditionalFormatting>
  <conditionalFormatting sqref="F147">
    <cfRule type="expression" dxfId="614" priority="601">
      <formula>F147=""</formula>
    </cfRule>
  </conditionalFormatting>
  <conditionalFormatting sqref="G144">
    <cfRule type="expression" dxfId="613" priority="600">
      <formula>G144=""</formula>
    </cfRule>
  </conditionalFormatting>
  <conditionalFormatting sqref="H144">
    <cfRule type="expression" dxfId="612" priority="599">
      <formula>H144=""</formula>
    </cfRule>
  </conditionalFormatting>
  <conditionalFormatting sqref="I144">
    <cfRule type="expression" dxfId="611" priority="598">
      <formula>I144=""</formula>
    </cfRule>
  </conditionalFormatting>
  <conditionalFormatting sqref="J144">
    <cfRule type="expression" dxfId="610" priority="597">
      <formula>J144=""</formula>
    </cfRule>
  </conditionalFormatting>
  <conditionalFormatting sqref="K144">
    <cfRule type="expression" dxfId="609" priority="596">
      <formula>K144=""</formula>
    </cfRule>
  </conditionalFormatting>
  <conditionalFormatting sqref="D144">
    <cfRule type="expression" dxfId="608" priority="595">
      <formula>D144=""</formula>
    </cfRule>
  </conditionalFormatting>
  <conditionalFormatting sqref="C148">
    <cfRule type="expression" dxfId="607" priority="594">
      <formula>C148=""</formula>
    </cfRule>
  </conditionalFormatting>
  <conditionalFormatting sqref="E148">
    <cfRule type="expression" dxfId="606" priority="593">
      <formula>E148=""</formula>
    </cfRule>
  </conditionalFormatting>
  <conditionalFormatting sqref="F148">
    <cfRule type="expression" dxfId="605" priority="592">
      <formula>F148=""</formula>
    </cfRule>
  </conditionalFormatting>
  <conditionalFormatting sqref="F149">
    <cfRule type="expression" dxfId="604" priority="591">
      <formula>F149=""</formula>
    </cfRule>
  </conditionalFormatting>
  <conditionalFormatting sqref="F150">
    <cfRule type="expression" dxfId="603" priority="590">
      <formula>F150=""</formula>
    </cfRule>
  </conditionalFormatting>
  <conditionalFormatting sqref="F151">
    <cfRule type="expression" dxfId="602" priority="589">
      <formula>F151=""</formula>
    </cfRule>
  </conditionalFormatting>
  <conditionalFormatting sqref="G148">
    <cfRule type="expression" dxfId="601" priority="588">
      <formula>G148=""</formula>
    </cfRule>
  </conditionalFormatting>
  <conditionalFormatting sqref="H148">
    <cfRule type="expression" dxfId="600" priority="587">
      <formula>H148=""</formula>
    </cfRule>
  </conditionalFormatting>
  <conditionalFormatting sqref="I148">
    <cfRule type="expression" dxfId="599" priority="586">
      <formula>I148=""</formula>
    </cfRule>
  </conditionalFormatting>
  <conditionalFormatting sqref="J148">
    <cfRule type="expression" dxfId="598" priority="585">
      <formula>J148=""</formula>
    </cfRule>
  </conditionalFormatting>
  <conditionalFormatting sqref="K148">
    <cfRule type="expression" dxfId="597" priority="584">
      <formula>K148=""</formula>
    </cfRule>
  </conditionalFormatting>
  <conditionalFormatting sqref="D148">
    <cfRule type="expression" dxfId="596" priority="583">
      <formula>D148=""</formula>
    </cfRule>
  </conditionalFormatting>
  <conditionalFormatting sqref="C152">
    <cfRule type="expression" dxfId="595" priority="582">
      <formula>C152=""</formula>
    </cfRule>
  </conditionalFormatting>
  <conditionalFormatting sqref="E152">
    <cfRule type="expression" dxfId="594" priority="581">
      <formula>E152=""</formula>
    </cfRule>
  </conditionalFormatting>
  <conditionalFormatting sqref="F152">
    <cfRule type="expression" dxfId="593" priority="580">
      <formula>F152=""</formula>
    </cfRule>
  </conditionalFormatting>
  <conditionalFormatting sqref="F153">
    <cfRule type="expression" dxfId="592" priority="579">
      <formula>F153=""</formula>
    </cfRule>
  </conditionalFormatting>
  <conditionalFormatting sqref="F154">
    <cfRule type="expression" dxfId="591" priority="578">
      <formula>F154=""</formula>
    </cfRule>
  </conditionalFormatting>
  <conditionalFormatting sqref="F155">
    <cfRule type="expression" dxfId="590" priority="577">
      <formula>F155=""</formula>
    </cfRule>
  </conditionalFormatting>
  <conditionalFormatting sqref="G152">
    <cfRule type="expression" dxfId="589" priority="576">
      <formula>G152=""</formula>
    </cfRule>
  </conditionalFormatting>
  <conditionalFormatting sqref="H152">
    <cfRule type="expression" dxfId="588" priority="575">
      <formula>H152=""</formula>
    </cfRule>
  </conditionalFormatting>
  <conditionalFormatting sqref="I152">
    <cfRule type="expression" dxfId="587" priority="574">
      <formula>I152=""</formula>
    </cfRule>
  </conditionalFormatting>
  <conditionalFormatting sqref="J152">
    <cfRule type="expression" dxfId="586" priority="573">
      <formula>J152=""</formula>
    </cfRule>
  </conditionalFormatting>
  <conditionalFormatting sqref="K152">
    <cfRule type="expression" dxfId="585" priority="572">
      <formula>K152=""</formula>
    </cfRule>
  </conditionalFormatting>
  <conditionalFormatting sqref="D152">
    <cfRule type="expression" dxfId="584" priority="571">
      <formula>D152=""</formula>
    </cfRule>
  </conditionalFormatting>
  <conditionalFormatting sqref="C156">
    <cfRule type="expression" dxfId="583" priority="570">
      <formula>C156=""</formula>
    </cfRule>
  </conditionalFormatting>
  <conditionalFormatting sqref="E156">
    <cfRule type="expression" dxfId="582" priority="569">
      <formula>E156=""</formula>
    </cfRule>
  </conditionalFormatting>
  <conditionalFormatting sqref="F156">
    <cfRule type="expression" dxfId="581" priority="568">
      <formula>F156=""</formula>
    </cfRule>
  </conditionalFormatting>
  <conditionalFormatting sqref="F157">
    <cfRule type="expression" dxfId="580" priority="567">
      <formula>F157=""</formula>
    </cfRule>
  </conditionalFormatting>
  <conditionalFormatting sqref="F158">
    <cfRule type="expression" dxfId="579" priority="566">
      <formula>F158=""</formula>
    </cfRule>
  </conditionalFormatting>
  <conditionalFormatting sqref="F159">
    <cfRule type="expression" dxfId="578" priority="565">
      <formula>F159=""</formula>
    </cfRule>
  </conditionalFormatting>
  <conditionalFormatting sqref="G156">
    <cfRule type="expression" dxfId="577" priority="564">
      <formula>G156=""</formula>
    </cfRule>
  </conditionalFormatting>
  <conditionalFormatting sqref="H156">
    <cfRule type="expression" dxfId="576" priority="563">
      <formula>H156=""</formula>
    </cfRule>
  </conditionalFormatting>
  <conditionalFormatting sqref="I156">
    <cfRule type="expression" dxfId="575" priority="562">
      <formula>I156=""</formula>
    </cfRule>
  </conditionalFormatting>
  <conditionalFormatting sqref="J156">
    <cfRule type="expression" dxfId="574" priority="561">
      <formula>J156=""</formula>
    </cfRule>
  </conditionalFormatting>
  <conditionalFormatting sqref="K156">
    <cfRule type="expression" dxfId="573" priority="560">
      <formula>K156=""</formula>
    </cfRule>
  </conditionalFormatting>
  <conditionalFormatting sqref="D156">
    <cfRule type="expression" dxfId="572" priority="559">
      <formula>D156=""</formula>
    </cfRule>
  </conditionalFormatting>
  <conditionalFormatting sqref="C160">
    <cfRule type="expression" dxfId="571" priority="558">
      <formula>C160=""</formula>
    </cfRule>
  </conditionalFormatting>
  <conditionalFormatting sqref="E160">
    <cfRule type="expression" dxfId="570" priority="557">
      <formula>E160=""</formula>
    </cfRule>
  </conditionalFormatting>
  <conditionalFormatting sqref="F160">
    <cfRule type="expression" dxfId="569" priority="556">
      <formula>F160=""</formula>
    </cfRule>
  </conditionalFormatting>
  <conditionalFormatting sqref="F161">
    <cfRule type="expression" dxfId="568" priority="555">
      <formula>F161=""</formula>
    </cfRule>
  </conditionalFormatting>
  <conditionalFormatting sqref="F162">
    <cfRule type="expression" dxfId="567" priority="554">
      <formula>F162=""</formula>
    </cfRule>
  </conditionalFormatting>
  <conditionalFormatting sqref="F163">
    <cfRule type="expression" dxfId="566" priority="553">
      <formula>F163=""</formula>
    </cfRule>
  </conditionalFormatting>
  <conditionalFormatting sqref="G160">
    <cfRule type="expression" dxfId="565" priority="552">
      <formula>G160=""</formula>
    </cfRule>
  </conditionalFormatting>
  <conditionalFormatting sqref="H160">
    <cfRule type="expression" dxfId="564" priority="551">
      <formula>H160=""</formula>
    </cfRule>
  </conditionalFormatting>
  <conditionalFormatting sqref="I160">
    <cfRule type="expression" dxfId="563" priority="550">
      <formula>I160=""</formula>
    </cfRule>
  </conditionalFormatting>
  <conditionalFormatting sqref="J160">
    <cfRule type="expression" dxfId="562" priority="549">
      <formula>J160=""</formula>
    </cfRule>
  </conditionalFormatting>
  <conditionalFormatting sqref="K160">
    <cfRule type="expression" dxfId="561" priority="548">
      <formula>K160=""</formula>
    </cfRule>
  </conditionalFormatting>
  <conditionalFormatting sqref="D160">
    <cfRule type="expression" dxfId="560" priority="547">
      <formula>D160=""</formula>
    </cfRule>
  </conditionalFormatting>
  <conditionalFormatting sqref="C164">
    <cfRule type="expression" dxfId="559" priority="546">
      <formula>C164=""</formula>
    </cfRule>
  </conditionalFormatting>
  <conditionalFormatting sqref="E164">
    <cfRule type="expression" dxfId="558" priority="545">
      <formula>E164=""</formula>
    </cfRule>
  </conditionalFormatting>
  <conditionalFormatting sqref="F164">
    <cfRule type="expression" dxfId="557" priority="544">
      <formula>F164=""</formula>
    </cfRule>
  </conditionalFormatting>
  <conditionalFormatting sqref="F165">
    <cfRule type="expression" dxfId="556" priority="543">
      <formula>F165=""</formula>
    </cfRule>
  </conditionalFormatting>
  <conditionalFormatting sqref="F166">
    <cfRule type="expression" dxfId="555" priority="542">
      <formula>F166=""</formula>
    </cfRule>
  </conditionalFormatting>
  <conditionalFormatting sqref="F167">
    <cfRule type="expression" dxfId="554" priority="541">
      <formula>F167=""</formula>
    </cfRule>
  </conditionalFormatting>
  <conditionalFormatting sqref="G164">
    <cfRule type="expression" dxfId="553" priority="540">
      <formula>G164=""</formula>
    </cfRule>
  </conditionalFormatting>
  <conditionalFormatting sqref="H164">
    <cfRule type="expression" dxfId="552" priority="539">
      <formula>H164=""</formula>
    </cfRule>
  </conditionalFormatting>
  <conditionalFormatting sqref="I164">
    <cfRule type="expression" dxfId="551" priority="538">
      <formula>I164=""</formula>
    </cfRule>
  </conditionalFormatting>
  <conditionalFormatting sqref="J164">
    <cfRule type="expression" dxfId="550" priority="537">
      <formula>J164=""</formula>
    </cfRule>
  </conditionalFormatting>
  <conditionalFormatting sqref="K164">
    <cfRule type="expression" dxfId="549" priority="536">
      <formula>K164=""</formula>
    </cfRule>
  </conditionalFormatting>
  <conditionalFormatting sqref="D164">
    <cfRule type="expression" dxfId="548" priority="535">
      <formula>D164=""</formula>
    </cfRule>
  </conditionalFormatting>
  <conditionalFormatting sqref="C168">
    <cfRule type="expression" dxfId="547" priority="534">
      <formula>C168=""</formula>
    </cfRule>
  </conditionalFormatting>
  <conditionalFormatting sqref="E168">
    <cfRule type="expression" dxfId="546" priority="533">
      <formula>E168=""</formula>
    </cfRule>
  </conditionalFormatting>
  <conditionalFormatting sqref="F168">
    <cfRule type="expression" dxfId="545" priority="532">
      <formula>F168=""</formula>
    </cfRule>
  </conditionalFormatting>
  <conditionalFormatting sqref="F169">
    <cfRule type="expression" dxfId="544" priority="531">
      <formula>F169=""</formula>
    </cfRule>
  </conditionalFormatting>
  <conditionalFormatting sqref="F170">
    <cfRule type="expression" dxfId="543" priority="530">
      <formula>F170=""</formula>
    </cfRule>
  </conditionalFormatting>
  <conditionalFormatting sqref="F171">
    <cfRule type="expression" dxfId="542" priority="529">
      <formula>F171=""</formula>
    </cfRule>
  </conditionalFormatting>
  <conditionalFormatting sqref="G168">
    <cfRule type="expression" dxfId="541" priority="528">
      <formula>G168=""</formula>
    </cfRule>
  </conditionalFormatting>
  <conditionalFormatting sqref="H168">
    <cfRule type="expression" dxfId="540" priority="527">
      <formula>H168=""</formula>
    </cfRule>
  </conditionalFormatting>
  <conditionalFormatting sqref="I168">
    <cfRule type="expression" dxfId="539" priority="526">
      <formula>I168=""</formula>
    </cfRule>
  </conditionalFormatting>
  <conditionalFormatting sqref="J168">
    <cfRule type="expression" dxfId="538" priority="525">
      <formula>J168=""</formula>
    </cfRule>
  </conditionalFormatting>
  <conditionalFormatting sqref="K168">
    <cfRule type="expression" dxfId="537" priority="524">
      <formula>K168=""</formula>
    </cfRule>
  </conditionalFormatting>
  <conditionalFormatting sqref="D168">
    <cfRule type="expression" dxfId="536" priority="523">
      <formula>D168=""</formula>
    </cfRule>
  </conditionalFormatting>
  <conditionalFormatting sqref="C172">
    <cfRule type="expression" dxfId="535" priority="522">
      <formula>C172=""</formula>
    </cfRule>
  </conditionalFormatting>
  <conditionalFormatting sqref="E172">
    <cfRule type="expression" dxfId="534" priority="521">
      <formula>E172=""</formula>
    </cfRule>
  </conditionalFormatting>
  <conditionalFormatting sqref="F172">
    <cfRule type="expression" dxfId="533" priority="520">
      <formula>F172=""</formula>
    </cfRule>
  </conditionalFormatting>
  <conditionalFormatting sqref="F173">
    <cfRule type="expression" dxfId="532" priority="519">
      <formula>F173=""</formula>
    </cfRule>
  </conditionalFormatting>
  <conditionalFormatting sqref="F174">
    <cfRule type="expression" dxfId="531" priority="518">
      <formula>F174=""</formula>
    </cfRule>
  </conditionalFormatting>
  <conditionalFormatting sqref="F175">
    <cfRule type="expression" dxfId="530" priority="517">
      <formula>F175=""</formula>
    </cfRule>
  </conditionalFormatting>
  <conditionalFormatting sqref="G172">
    <cfRule type="expression" dxfId="529" priority="516">
      <formula>G172=""</formula>
    </cfRule>
  </conditionalFormatting>
  <conditionalFormatting sqref="H172">
    <cfRule type="expression" dxfId="528" priority="515">
      <formula>H172=""</formula>
    </cfRule>
  </conditionalFormatting>
  <conditionalFormatting sqref="I172">
    <cfRule type="expression" dxfId="527" priority="514">
      <formula>I172=""</formula>
    </cfRule>
  </conditionalFormatting>
  <conditionalFormatting sqref="J172">
    <cfRule type="expression" dxfId="526" priority="513">
      <formula>J172=""</formula>
    </cfRule>
  </conditionalFormatting>
  <conditionalFormatting sqref="K172">
    <cfRule type="expression" dxfId="525" priority="512">
      <formula>K172=""</formula>
    </cfRule>
  </conditionalFormatting>
  <conditionalFormatting sqref="D172">
    <cfRule type="expression" dxfId="524" priority="511">
      <formula>D172=""</formula>
    </cfRule>
  </conditionalFormatting>
  <conditionalFormatting sqref="C176">
    <cfRule type="expression" dxfId="523" priority="510">
      <formula>C176=""</formula>
    </cfRule>
  </conditionalFormatting>
  <conditionalFormatting sqref="E176">
    <cfRule type="expression" dxfId="522" priority="509">
      <formula>E176=""</formula>
    </cfRule>
  </conditionalFormatting>
  <conditionalFormatting sqref="F176">
    <cfRule type="expression" dxfId="521" priority="508">
      <formula>F176=""</formula>
    </cfRule>
  </conditionalFormatting>
  <conditionalFormatting sqref="F177">
    <cfRule type="expression" dxfId="520" priority="507">
      <formula>F177=""</formula>
    </cfRule>
  </conditionalFormatting>
  <conditionalFormatting sqref="F178">
    <cfRule type="expression" dxfId="519" priority="506">
      <formula>F178=""</formula>
    </cfRule>
  </conditionalFormatting>
  <conditionalFormatting sqref="F179">
    <cfRule type="expression" dxfId="518" priority="505">
      <formula>F179=""</formula>
    </cfRule>
  </conditionalFormatting>
  <conditionalFormatting sqref="G176">
    <cfRule type="expression" dxfId="517" priority="504">
      <formula>G176=""</formula>
    </cfRule>
  </conditionalFormatting>
  <conditionalFormatting sqref="H176">
    <cfRule type="expression" dxfId="516" priority="503">
      <formula>H176=""</formula>
    </cfRule>
  </conditionalFormatting>
  <conditionalFormatting sqref="I176">
    <cfRule type="expression" dxfId="515" priority="502">
      <formula>I176=""</formula>
    </cfRule>
  </conditionalFormatting>
  <conditionalFormatting sqref="J176">
    <cfRule type="expression" dxfId="514" priority="501">
      <formula>J176=""</formula>
    </cfRule>
  </conditionalFormatting>
  <conditionalFormatting sqref="K176">
    <cfRule type="expression" dxfId="513" priority="500">
      <formula>K176=""</formula>
    </cfRule>
  </conditionalFormatting>
  <conditionalFormatting sqref="D176">
    <cfRule type="expression" dxfId="512" priority="499">
      <formula>D176=""</formula>
    </cfRule>
  </conditionalFormatting>
  <conditionalFormatting sqref="C180">
    <cfRule type="expression" dxfId="511" priority="498">
      <formula>C180=""</formula>
    </cfRule>
  </conditionalFormatting>
  <conditionalFormatting sqref="E180">
    <cfRule type="expression" dxfId="510" priority="497">
      <formula>E180=""</formula>
    </cfRule>
  </conditionalFormatting>
  <conditionalFormatting sqref="F180">
    <cfRule type="expression" dxfId="509" priority="496">
      <formula>F180=""</formula>
    </cfRule>
  </conditionalFormatting>
  <conditionalFormatting sqref="F181">
    <cfRule type="expression" dxfId="508" priority="495">
      <formula>F181=""</formula>
    </cfRule>
  </conditionalFormatting>
  <conditionalFormatting sqref="F182">
    <cfRule type="expression" dxfId="507" priority="494">
      <formula>F182=""</formula>
    </cfRule>
  </conditionalFormatting>
  <conditionalFormatting sqref="F183">
    <cfRule type="expression" dxfId="506" priority="493">
      <formula>F183=""</formula>
    </cfRule>
  </conditionalFormatting>
  <conditionalFormatting sqref="G180">
    <cfRule type="expression" dxfId="505" priority="492">
      <formula>G180=""</formula>
    </cfRule>
  </conditionalFormatting>
  <conditionalFormatting sqref="H180">
    <cfRule type="expression" dxfId="504" priority="491">
      <formula>H180=""</formula>
    </cfRule>
  </conditionalFormatting>
  <conditionalFormatting sqref="I180">
    <cfRule type="expression" dxfId="503" priority="490">
      <formula>I180=""</formula>
    </cfRule>
  </conditionalFormatting>
  <conditionalFormatting sqref="J180">
    <cfRule type="expression" dxfId="502" priority="489">
      <formula>J180=""</formula>
    </cfRule>
  </conditionalFormatting>
  <conditionalFormatting sqref="K180">
    <cfRule type="expression" dxfId="501" priority="488">
      <formula>K180=""</formula>
    </cfRule>
  </conditionalFormatting>
  <conditionalFormatting sqref="D180">
    <cfRule type="expression" dxfId="500" priority="487">
      <formula>D180=""</formula>
    </cfRule>
  </conditionalFormatting>
  <conditionalFormatting sqref="C184">
    <cfRule type="expression" dxfId="499" priority="486">
      <formula>C184=""</formula>
    </cfRule>
  </conditionalFormatting>
  <conditionalFormatting sqref="E184">
    <cfRule type="expression" dxfId="498" priority="485">
      <formula>E184=""</formula>
    </cfRule>
  </conditionalFormatting>
  <conditionalFormatting sqref="F184">
    <cfRule type="expression" dxfId="497" priority="484">
      <formula>F184=""</formula>
    </cfRule>
  </conditionalFormatting>
  <conditionalFormatting sqref="F185">
    <cfRule type="expression" dxfId="496" priority="483">
      <formula>F185=""</formula>
    </cfRule>
  </conditionalFormatting>
  <conditionalFormatting sqref="F186">
    <cfRule type="expression" dxfId="495" priority="482">
      <formula>F186=""</formula>
    </cfRule>
  </conditionalFormatting>
  <conditionalFormatting sqref="F187">
    <cfRule type="expression" dxfId="494" priority="481">
      <formula>F187=""</formula>
    </cfRule>
  </conditionalFormatting>
  <conditionalFormatting sqref="G184">
    <cfRule type="expression" dxfId="493" priority="480">
      <formula>G184=""</formula>
    </cfRule>
  </conditionalFormatting>
  <conditionalFormatting sqref="H184">
    <cfRule type="expression" dxfId="492" priority="479">
      <formula>H184=""</formula>
    </cfRule>
  </conditionalFormatting>
  <conditionalFormatting sqref="I184">
    <cfRule type="expression" dxfId="491" priority="478">
      <formula>I184=""</formula>
    </cfRule>
  </conditionalFormatting>
  <conditionalFormatting sqref="J184">
    <cfRule type="expression" dxfId="490" priority="477">
      <formula>J184=""</formula>
    </cfRule>
  </conditionalFormatting>
  <conditionalFormatting sqref="K184">
    <cfRule type="expression" dxfId="489" priority="476">
      <formula>K184=""</formula>
    </cfRule>
  </conditionalFormatting>
  <conditionalFormatting sqref="D184">
    <cfRule type="expression" dxfId="488" priority="475">
      <formula>D184=""</formula>
    </cfRule>
  </conditionalFormatting>
  <conditionalFormatting sqref="C188">
    <cfRule type="expression" dxfId="487" priority="474">
      <formula>C188=""</formula>
    </cfRule>
  </conditionalFormatting>
  <conditionalFormatting sqref="E188">
    <cfRule type="expression" dxfId="486" priority="473">
      <formula>E188=""</formula>
    </cfRule>
  </conditionalFormatting>
  <conditionalFormatting sqref="F188">
    <cfRule type="expression" dxfId="485" priority="472">
      <formula>F188=""</formula>
    </cfRule>
  </conditionalFormatting>
  <conditionalFormatting sqref="F189">
    <cfRule type="expression" dxfId="484" priority="471">
      <formula>F189=""</formula>
    </cfRule>
  </conditionalFormatting>
  <conditionalFormatting sqref="F190">
    <cfRule type="expression" dxfId="483" priority="470">
      <formula>F190=""</formula>
    </cfRule>
  </conditionalFormatting>
  <conditionalFormatting sqref="F191">
    <cfRule type="expression" dxfId="482" priority="469">
      <formula>F191=""</formula>
    </cfRule>
  </conditionalFormatting>
  <conditionalFormatting sqref="G188">
    <cfRule type="expression" dxfId="481" priority="468">
      <formula>G188=""</formula>
    </cfRule>
  </conditionalFormatting>
  <conditionalFormatting sqref="H188">
    <cfRule type="expression" dxfId="480" priority="467">
      <formula>H188=""</formula>
    </cfRule>
  </conditionalFormatting>
  <conditionalFormatting sqref="I188">
    <cfRule type="expression" dxfId="479" priority="466">
      <formula>I188=""</formula>
    </cfRule>
  </conditionalFormatting>
  <conditionalFormatting sqref="J188">
    <cfRule type="expression" dxfId="478" priority="465">
      <formula>J188=""</formula>
    </cfRule>
  </conditionalFormatting>
  <conditionalFormatting sqref="K188">
    <cfRule type="expression" dxfId="477" priority="464">
      <formula>K188=""</formula>
    </cfRule>
  </conditionalFormatting>
  <conditionalFormatting sqref="D188">
    <cfRule type="expression" dxfId="476" priority="463">
      <formula>D188=""</formula>
    </cfRule>
  </conditionalFormatting>
  <conditionalFormatting sqref="C192">
    <cfRule type="expression" dxfId="475" priority="462">
      <formula>C192=""</formula>
    </cfRule>
  </conditionalFormatting>
  <conditionalFormatting sqref="E192">
    <cfRule type="expression" dxfId="474" priority="461">
      <formula>E192=""</formula>
    </cfRule>
  </conditionalFormatting>
  <conditionalFormatting sqref="F192">
    <cfRule type="expression" dxfId="473" priority="460">
      <formula>F192=""</formula>
    </cfRule>
  </conditionalFormatting>
  <conditionalFormatting sqref="F193">
    <cfRule type="expression" dxfId="472" priority="459">
      <formula>F193=""</formula>
    </cfRule>
  </conditionalFormatting>
  <conditionalFormatting sqref="F194">
    <cfRule type="expression" dxfId="471" priority="458">
      <formula>F194=""</formula>
    </cfRule>
  </conditionalFormatting>
  <conditionalFormatting sqref="F195">
    <cfRule type="expression" dxfId="470" priority="457">
      <formula>F195=""</formula>
    </cfRule>
  </conditionalFormatting>
  <conditionalFormatting sqref="G192">
    <cfRule type="expression" dxfId="469" priority="456">
      <formula>G192=""</formula>
    </cfRule>
  </conditionalFormatting>
  <conditionalFormatting sqref="H192">
    <cfRule type="expression" dxfId="468" priority="455">
      <formula>H192=""</formula>
    </cfRule>
  </conditionalFormatting>
  <conditionalFormatting sqref="I192">
    <cfRule type="expression" dxfId="467" priority="454">
      <formula>I192=""</formula>
    </cfRule>
  </conditionalFormatting>
  <conditionalFormatting sqref="J192">
    <cfRule type="expression" dxfId="466" priority="453">
      <formula>J192=""</formula>
    </cfRule>
  </conditionalFormatting>
  <conditionalFormatting sqref="K192">
    <cfRule type="expression" dxfId="465" priority="452">
      <formula>K192=""</formula>
    </cfRule>
  </conditionalFormatting>
  <conditionalFormatting sqref="D192">
    <cfRule type="expression" dxfId="464" priority="451">
      <formula>D192=""</formula>
    </cfRule>
  </conditionalFormatting>
  <conditionalFormatting sqref="C196">
    <cfRule type="expression" dxfId="463" priority="450">
      <formula>C196=""</formula>
    </cfRule>
  </conditionalFormatting>
  <conditionalFormatting sqref="E196">
    <cfRule type="expression" dxfId="462" priority="449">
      <formula>E196=""</formula>
    </cfRule>
  </conditionalFormatting>
  <conditionalFormatting sqref="F196">
    <cfRule type="expression" dxfId="461" priority="448">
      <formula>F196=""</formula>
    </cfRule>
  </conditionalFormatting>
  <conditionalFormatting sqref="F197">
    <cfRule type="expression" dxfId="460" priority="447">
      <formula>F197=""</formula>
    </cfRule>
  </conditionalFormatting>
  <conditionalFormatting sqref="F198">
    <cfRule type="expression" dxfId="459" priority="446">
      <formula>F198=""</formula>
    </cfRule>
  </conditionalFormatting>
  <conditionalFormatting sqref="F199">
    <cfRule type="expression" dxfId="458" priority="445">
      <formula>F199=""</formula>
    </cfRule>
  </conditionalFormatting>
  <conditionalFormatting sqref="G196">
    <cfRule type="expression" dxfId="457" priority="444">
      <formula>G196=""</formula>
    </cfRule>
  </conditionalFormatting>
  <conditionalFormatting sqref="H196">
    <cfRule type="expression" dxfId="456" priority="443">
      <formula>H196=""</formula>
    </cfRule>
  </conditionalFormatting>
  <conditionalFormatting sqref="I196">
    <cfRule type="expression" dxfId="455" priority="442">
      <formula>I196=""</formula>
    </cfRule>
  </conditionalFormatting>
  <conditionalFormatting sqref="J196">
    <cfRule type="expression" dxfId="454" priority="441">
      <formula>J196=""</formula>
    </cfRule>
  </conditionalFormatting>
  <conditionalFormatting sqref="K196">
    <cfRule type="expression" dxfId="453" priority="440">
      <formula>K196=""</formula>
    </cfRule>
  </conditionalFormatting>
  <conditionalFormatting sqref="D196">
    <cfRule type="expression" dxfId="452" priority="439">
      <formula>D196=""</formula>
    </cfRule>
  </conditionalFormatting>
  <conditionalFormatting sqref="C200">
    <cfRule type="expression" dxfId="451" priority="438">
      <formula>C200=""</formula>
    </cfRule>
  </conditionalFormatting>
  <conditionalFormatting sqref="E200">
    <cfRule type="expression" dxfId="450" priority="437">
      <formula>E200=""</formula>
    </cfRule>
  </conditionalFormatting>
  <conditionalFormatting sqref="F200">
    <cfRule type="expression" dxfId="449" priority="436">
      <formula>F200=""</formula>
    </cfRule>
  </conditionalFormatting>
  <conditionalFormatting sqref="F201">
    <cfRule type="expression" dxfId="448" priority="435">
      <formula>F201=""</formula>
    </cfRule>
  </conditionalFormatting>
  <conditionalFormatting sqref="F202">
    <cfRule type="expression" dxfId="447" priority="434">
      <formula>F202=""</formula>
    </cfRule>
  </conditionalFormatting>
  <conditionalFormatting sqref="F203">
    <cfRule type="expression" dxfId="446" priority="433">
      <formula>F203=""</formula>
    </cfRule>
  </conditionalFormatting>
  <conditionalFormatting sqref="G200">
    <cfRule type="expression" dxfId="445" priority="432">
      <formula>G200=""</formula>
    </cfRule>
  </conditionalFormatting>
  <conditionalFormatting sqref="H200">
    <cfRule type="expression" dxfId="444" priority="431">
      <formula>H200=""</formula>
    </cfRule>
  </conditionalFormatting>
  <conditionalFormatting sqref="I200">
    <cfRule type="expression" dxfId="443" priority="430">
      <formula>I200=""</formula>
    </cfRule>
  </conditionalFormatting>
  <conditionalFormatting sqref="J200">
    <cfRule type="expression" dxfId="442" priority="429">
      <formula>J200=""</formula>
    </cfRule>
  </conditionalFormatting>
  <conditionalFormatting sqref="K200">
    <cfRule type="expression" dxfId="441" priority="428">
      <formula>K200=""</formula>
    </cfRule>
  </conditionalFormatting>
  <conditionalFormatting sqref="D200">
    <cfRule type="expression" dxfId="440" priority="427">
      <formula>D200=""</formula>
    </cfRule>
  </conditionalFormatting>
  <conditionalFormatting sqref="C204">
    <cfRule type="expression" dxfId="439" priority="426">
      <formula>C204=""</formula>
    </cfRule>
  </conditionalFormatting>
  <conditionalFormatting sqref="E204">
    <cfRule type="expression" dxfId="438" priority="425">
      <formula>E204=""</formula>
    </cfRule>
  </conditionalFormatting>
  <conditionalFormatting sqref="F204">
    <cfRule type="expression" dxfId="437" priority="424">
      <formula>F204=""</formula>
    </cfRule>
  </conditionalFormatting>
  <conditionalFormatting sqref="F205">
    <cfRule type="expression" dxfId="436" priority="423">
      <formula>F205=""</formula>
    </cfRule>
  </conditionalFormatting>
  <conditionalFormatting sqref="F206">
    <cfRule type="expression" dxfId="435" priority="422">
      <formula>F206=""</formula>
    </cfRule>
  </conditionalFormatting>
  <conditionalFormatting sqref="F207">
    <cfRule type="expression" dxfId="434" priority="421">
      <formula>F207=""</formula>
    </cfRule>
  </conditionalFormatting>
  <conditionalFormatting sqref="G204">
    <cfRule type="expression" dxfId="433" priority="420">
      <formula>G204=""</formula>
    </cfRule>
  </conditionalFormatting>
  <conditionalFormatting sqref="H204">
    <cfRule type="expression" dxfId="432" priority="419">
      <formula>H204=""</formula>
    </cfRule>
  </conditionalFormatting>
  <conditionalFormatting sqref="I204">
    <cfRule type="expression" dxfId="431" priority="418">
      <formula>I204=""</formula>
    </cfRule>
  </conditionalFormatting>
  <conditionalFormatting sqref="J204">
    <cfRule type="expression" dxfId="430" priority="417">
      <formula>J204=""</formula>
    </cfRule>
  </conditionalFormatting>
  <conditionalFormatting sqref="K204">
    <cfRule type="expression" dxfId="429" priority="416">
      <formula>K204=""</formula>
    </cfRule>
  </conditionalFormatting>
  <conditionalFormatting sqref="D204">
    <cfRule type="expression" dxfId="428" priority="415">
      <formula>D204=""</formula>
    </cfRule>
  </conditionalFormatting>
  <conditionalFormatting sqref="C208">
    <cfRule type="expression" dxfId="427" priority="414">
      <formula>C208=""</formula>
    </cfRule>
  </conditionalFormatting>
  <conditionalFormatting sqref="E208">
    <cfRule type="expression" dxfId="426" priority="413">
      <formula>E208=""</formula>
    </cfRule>
  </conditionalFormatting>
  <conditionalFormatting sqref="F208">
    <cfRule type="expression" dxfId="425" priority="412">
      <formula>F208=""</formula>
    </cfRule>
  </conditionalFormatting>
  <conditionalFormatting sqref="F209">
    <cfRule type="expression" dxfId="424" priority="411">
      <formula>F209=""</formula>
    </cfRule>
  </conditionalFormatting>
  <conditionalFormatting sqref="F210">
    <cfRule type="expression" dxfId="423" priority="410">
      <formula>F210=""</formula>
    </cfRule>
  </conditionalFormatting>
  <conditionalFormatting sqref="F211">
    <cfRule type="expression" dxfId="422" priority="409">
      <formula>F211=""</formula>
    </cfRule>
  </conditionalFormatting>
  <conditionalFormatting sqref="G208">
    <cfRule type="expression" dxfId="421" priority="408">
      <formula>G208=""</formula>
    </cfRule>
  </conditionalFormatting>
  <conditionalFormatting sqref="H208">
    <cfRule type="expression" dxfId="420" priority="407">
      <formula>H208=""</formula>
    </cfRule>
  </conditionalFormatting>
  <conditionalFormatting sqref="I208">
    <cfRule type="expression" dxfId="419" priority="406">
      <formula>I208=""</formula>
    </cfRule>
  </conditionalFormatting>
  <conditionalFormatting sqref="J208">
    <cfRule type="expression" dxfId="418" priority="405">
      <formula>J208=""</formula>
    </cfRule>
  </conditionalFormatting>
  <conditionalFormatting sqref="K208">
    <cfRule type="expression" dxfId="417" priority="404">
      <formula>K208=""</formula>
    </cfRule>
  </conditionalFormatting>
  <conditionalFormatting sqref="D208">
    <cfRule type="expression" dxfId="416" priority="403">
      <formula>D208=""</formula>
    </cfRule>
  </conditionalFormatting>
  <conditionalFormatting sqref="C212">
    <cfRule type="expression" dxfId="415" priority="402">
      <formula>C212=""</formula>
    </cfRule>
  </conditionalFormatting>
  <conditionalFormatting sqref="E212">
    <cfRule type="expression" dxfId="414" priority="401">
      <formula>E212=""</formula>
    </cfRule>
  </conditionalFormatting>
  <conditionalFormatting sqref="F212">
    <cfRule type="expression" dxfId="413" priority="400">
      <formula>F212=""</formula>
    </cfRule>
  </conditionalFormatting>
  <conditionalFormatting sqref="F213">
    <cfRule type="expression" dxfId="412" priority="399">
      <formula>F213=""</formula>
    </cfRule>
  </conditionalFormatting>
  <conditionalFormatting sqref="F214">
    <cfRule type="expression" dxfId="411" priority="398">
      <formula>F214=""</formula>
    </cfRule>
  </conditionalFormatting>
  <conditionalFormatting sqref="F215">
    <cfRule type="expression" dxfId="410" priority="397">
      <formula>F215=""</formula>
    </cfRule>
  </conditionalFormatting>
  <conditionalFormatting sqref="G212">
    <cfRule type="expression" dxfId="409" priority="396">
      <formula>G212=""</formula>
    </cfRule>
  </conditionalFormatting>
  <conditionalFormatting sqref="H212">
    <cfRule type="expression" dxfId="408" priority="395">
      <formula>H212=""</formula>
    </cfRule>
  </conditionalFormatting>
  <conditionalFormatting sqref="I212">
    <cfRule type="expression" dxfId="407" priority="394">
      <formula>I212=""</formula>
    </cfRule>
  </conditionalFormatting>
  <conditionalFormatting sqref="J212">
    <cfRule type="expression" dxfId="406" priority="393">
      <formula>J212=""</formula>
    </cfRule>
  </conditionalFormatting>
  <conditionalFormatting sqref="K212">
    <cfRule type="expression" dxfId="405" priority="392">
      <formula>K212=""</formula>
    </cfRule>
  </conditionalFormatting>
  <conditionalFormatting sqref="D212">
    <cfRule type="expression" dxfId="404" priority="391">
      <formula>D212=""</formula>
    </cfRule>
  </conditionalFormatting>
  <conditionalFormatting sqref="C216">
    <cfRule type="expression" dxfId="403" priority="390">
      <formula>C216=""</formula>
    </cfRule>
  </conditionalFormatting>
  <conditionalFormatting sqref="E216">
    <cfRule type="expression" dxfId="402" priority="389">
      <formula>E216=""</formula>
    </cfRule>
  </conditionalFormatting>
  <conditionalFormatting sqref="F216">
    <cfRule type="expression" dxfId="401" priority="388">
      <formula>F216=""</formula>
    </cfRule>
  </conditionalFormatting>
  <conditionalFormatting sqref="F217">
    <cfRule type="expression" dxfId="400" priority="387">
      <formula>F217=""</formula>
    </cfRule>
  </conditionalFormatting>
  <conditionalFormatting sqref="F218">
    <cfRule type="expression" dxfId="399" priority="386">
      <formula>F218=""</formula>
    </cfRule>
  </conditionalFormatting>
  <conditionalFormatting sqref="F219">
    <cfRule type="expression" dxfId="398" priority="385">
      <formula>F219=""</formula>
    </cfRule>
  </conditionalFormatting>
  <conditionalFormatting sqref="G216">
    <cfRule type="expression" dxfId="397" priority="384">
      <formula>G216=""</formula>
    </cfRule>
  </conditionalFormatting>
  <conditionalFormatting sqref="H216">
    <cfRule type="expression" dxfId="396" priority="383">
      <formula>H216=""</formula>
    </cfRule>
  </conditionalFormatting>
  <conditionalFormatting sqref="I216">
    <cfRule type="expression" dxfId="395" priority="382">
      <formula>I216=""</formula>
    </cfRule>
  </conditionalFormatting>
  <conditionalFormatting sqref="J216">
    <cfRule type="expression" dxfId="394" priority="381">
      <formula>J216=""</formula>
    </cfRule>
  </conditionalFormatting>
  <conditionalFormatting sqref="K216">
    <cfRule type="expression" dxfId="393" priority="380">
      <formula>K216=""</formula>
    </cfRule>
  </conditionalFormatting>
  <conditionalFormatting sqref="D216">
    <cfRule type="expression" dxfId="392" priority="379">
      <formula>D216=""</formula>
    </cfRule>
  </conditionalFormatting>
  <conditionalFormatting sqref="C220">
    <cfRule type="expression" dxfId="391" priority="378">
      <formula>C220=""</formula>
    </cfRule>
  </conditionalFormatting>
  <conditionalFormatting sqref="E220">
    <cfRule type="expression" dxfId="390" priority="377">
      <formula>E220=""</formula>
    </cfRule>
  </conditionalFormatting>
  <conditionalFormatting sqref="F220">
    <cfRule type="expression" dxfId="389" priority="376">
      <formula>F220=""</formula>
    </cfRule>
  </conditionalFormatting>
  <conditionalFormatting sqref="F221">
    <cfRule type="expression" dxfId="388" priority="375">
      <formula>F221=""</formula>
    </cfRule>
  </conditionalFormatting>
  <conditionalFormatting sqref="F222">
    <cfRule type="expression" dxfId="387" priority="374">
      <formula>F222=""</formula>
    </cfRule>
  </conditionalFormatting>
  <conditionalFormatting sqref="F223">
    <cfRule type="expression" dxfId="386" priority="373">
      <formula>F223=""</formula>
    </cfRule>
  </conditionalFormatting>
  <conditionalFormatting sqref="G220">
    <cfRule type="expression" dxfId="385" priority="372">
      <formula>G220=""</formula>
    </cfRule>
  </conditionalFormatting>
  <conditionalFormatting sqref="H220">
    <cfRule type="expression" dxfId="384" priority="371">
      <formula>H220=""</formula>
    </cfRule>
  </conditionalFormatting>
  <conditionalFormatting sqref="I220">
    <cfRule type="expression" dxfId="383" priority="370">
      <formula>I220=""</formula>
    </cfRule>
  </conditionalFormatting>
  <conditionalFormatting sqref="J220">
    <cfRule type="expression" dxfId="382" priority="369">
      <formula>J220=""</formula>
    </cfRule>
  </conditionalFormatting>
  <conditionalFormatting sqref="K220">
    <cfRule type="expression" dxfId="381" priority="368">
      <formula>K220=""</formula>
    </cfRule>
  </conditionalFormatting>
  <conditionalFormatting sqref="D220">
    <cfRule type="expression" dxfId="380" priority="367">
      <formula>D220=""</formula>
    </cfRule>
  </conditionalFormatting>
  <conditionalFormatting sqref="C224">
    <cfRule type="expression" dxfId="379" priority="366">
      <formula>C224=""</formula>
    </cfRule>
  </conditionalFormatting>
  <conditionalFormatting sqref="E224">
    <cfRule type="expression" dxfId="378" priority="365">
      <formula>E224=""</formula>
    </cfRule>
  </conditionalFormatting>
  <conditionalFormatting sqref="F224">
    <cfRule type="expression" dxfId="377" priority="364">
      <formula>F224=""</formula>
    </cfRule>
  </conditionalFormatting>
  <conditionalFormatting sqref="F225">
    <cfRule type="expression" dxfId="376" priority="363">
      <formula>F225=""</formula>
    </cfRule>
  </conditionalFormatting>
  <conditionalFormatting sqref="F226">
    <cfRule type="expression" dxfId="375" priority="362">
      <formula>F226=""</formula>
    </cfRule>
  </conditionalFormatting>
  <conditionalFormatting sqref="F227">
    <cfRule type="expression" dxfId="374" priority="361">
      <formula>F227=""</formula>
    </cfRule>
  </conditionalFormatting>
  <conditionalFormatting sqref="G224">
    <cfRule type="expression" dxfId="373" priority="360">
      <formula>G224=""</formula>
    </cfRule>
  </conditionalFormatting>
  <conditionalFormatting sqref="H224">
    <cfRule type="expression" dxfId="372" priority="359">
      <formula>H224=""</formula>
    </cfRule>
  </conditionalFormatting>
  <conditionalFormatting sqref="I224">
    <cfRule type="expression" dxfId="371" priority="358">
      <formula>I224=""</formula>
    </cfRule>
  </conditionalFormatting>
  <conditionalFormatting sqref="J224">
    <cfRule type="expression" dxfId="370" priority="357">
      <formula>J224=""</formula>
    </cfRule>
  </conditionalFormatting>
  <conditionalFormatting sqref="K224">
    <cfRule type="expression" dxfId="369" priority="356">
      <formula>K224=""</formula>
    </cfRule>
  </conditionalFormatting>
  <conditionalFormatting sqref="D224">
    <cfRule type="expression" dxfId="368" priority="355">
      <formula>D224=""</formula>
    </cfRule>
  </conditionalFormatting>
  <conditionalFormatting sqref="C228">
    <cfRule type="expression" dxfId="367" priority="354">
      <formula>C228=""</formula>
    </cfRule>
  </conditionalFormatting>
  <conditionalFormatting sqref="E228">
    <cfRule type="expression" dxfId="366" priority="353">
      <formula>E228=""</formula>
    </cfRule>
  </conditionalFormatting>
  <conditionalFormatting sqref="F228">
    <cfRule type="expression" dxfId="365" priority="352">
      <formula>F228=""</formula>
    </cfRule>
  </conditionalFormatting>
  <conditionalFormatting sqref="F229">
    <cfRule type="expression" dxfId="364" priority="351">
      <formula>F229=""</formula>
    </cfRule>
  </conditionalFormatting>
  <conditionalFormatting sqref="F230">
    <cfRule type="expression" dxfId="363" priority="350">
      <formula>F230=""</formula>
    </cfRule>
  </conditionalFormatting>
  <conditionalFormatting sqref="F231">
    <cfRule type="expression" dxfId="362" priority="349">
      <formula>F231=""</formula>
    </cfRule>
  </conditionalFormatting>
  <conditionalFormatting sqref="G228">
    <cfRule type="expression" dxfId="361" priority="348">
      <formula>G228=""</formula>
    </cfRule>
  </conditionalFormatting>
  <conditionalFormatting sqref="H228">
    <cfRule type="expression" dxfId="360" priority="347">
      <formula>H228=""</formula>
    </cfRule>
  </conditionalFormatting>
  <conditionalFormatting sqref="I228">
    <cfRule type="expression" dxfId="359" priority="346">
      <formula>I228=""</formula>
    </cfRule>
  </conditionalFormatting>
  <conditionalFormatting sqref="J228">
    <cfRule type="expression" dxfId="358" priority="345">
      <formula>J228=""</formula>
    </cfRule>
  </conditionalFormatting>
  <conditionalFormatting sqref="K228">
    <cfRule type="expression" dxfId="357" priority="344">
      <formula>K228=""</formula>
    </cfRule>
  </conditionalFormatting>
  <conditionalFormatting sqref="D228">
    <cfRule type="expression" dxfId="356" priority="343">
      <formula>D228=""</formula>
    </cfRule>
  </conditionalFormatting>
  <conditionalFormatting sqref="C232">
    <cfRule type="expression" dxfId="355" priority="342">
      <formula>C232=""</formula>
    </cfRule>
  </conditionalFormatting>
  <conditionalFormatting sqref="E232">
    <cfRule type="expression" dxfId="354" priority="341">
      <formula>E232=""</formula>
    </cfRule>
  </conditionalFormatting>
  <conditionalFormatting sqref="F232">
    <cfRule type="expression" dxfId="353" priority="340">
      <formula>F232=""</formula>
    </cfRule>
  </conditionalFormatting>
  <conditionalFormatting sqref="F233">
    <cfRule type="expression" dxfId="352" priority="339">
      <formula>F233=""</formula>
    </cfRule>
  </conditionalFormatting>
  <conditionalFormatting sqref="F234">
    <cfRule type="expression" dxfId="351" priority="338">
      <formula>F234=""</formula>
    </cfRule>
  </conditionalFormatting>
  <conditionalFormatting sqref="F235">
    <cfRule type="expression" dxfId="350" priority="337">
      <formula>F235=""</formula>
    </cfRule>
  </conditionalFormatting>
  <conditionalFormatting sqref="G232">
    <cfRule type="expression" dxfId="349" priority="336">
      <formula>G232=""</formula>
    </cfRule>
  </conditionalFormatting>
  <conditionalFormatting sqref="H232">
    <cfRule type="expression" dxfId="348" priority="335">
      <formula>H232=""</formula>
    </cfRule>
  </conditionalFormatting>
  <conditionalFormatting sqref="I232">
    <cfRule type="expression" dxfId="347" priority="334">
      <formula>I232=""</formula>
    </cfRule>
  </conditionalFormatting>
  <conditionalFormatting sqref="J232">
    <cfRule type="expression" dxfId="346" priority="333">
      <formula>J232=""</formula>
    </cfRule>
  </conditionalFormatting>
  <conditionalFormatting sqref="K232">
    <cfRule type="expression" dxfId="345" priority="332">
      <formula>K232=""</formula>
    </cfRule>
  </conditionalFormatting>
  <conditionalFormatting sqref="D232">
    <cfRule type="expression" dxfId="344" priority="331">
      <formula>D232=""</formula>
    </cfRule>
  </conditionalFormatting>
  <conditionalFormatting sqref="C236">
    <cfRule type="expression" dxfId="343" priority="330">
      <formula>C236=""</formula>
    </cfRule>
  </conditionalFormatting>
  <conditionalFormatting sqref="E236">
    <cfRule type="expression" dxfId="342" priority="329">
      <formula>E236=""</formula>
    </cfRule>
  </conditionalFormatting>
  <conditionalFormatting sqref="F236">
    <cfRule type="expression" dxfId="341" priority="328">
      <formula>F236=""</formula>
    </cfRule>
  </conditionalFormatting>
  <conditionalFormatting sqref="F237">
    <cfRule type="expression" dxfId="340" priority="327">
      <formula>F237=""</formula>
    </cfRule>
  </conditionalFormatting>
  <conditionalFormatting sqref="F238">
    <cfRule type="expression" dxfId="339" priority="326">
      <formula>F238=""</formula>
    </cfRule>
  </conditionalFormatting>
  <conditionalFormatting sqref="F239">
    <cfRule type="expression" dxfId="338" priority="325">
      <formula>F239=""</formula>
    </cfRule>
  </conditionalFormatting>
  <conditionalFormatting sqref="G236">
    <cfRule type="expression" dxfId="337" priority="324">
      <formula>G236=""</formula>
    </cfRule>
  </conditionalFormatting>
  <conditionalFormatting sqref="H236">
    <cfRule type="expression" dxfId="336" priority="323">
      <formula>H236=""</formula>
    </cfRule>
  </conditionalFormatting>
  <conditionalFormatting sqref="I236">
    <cfRule type="expression" dxfId="335" priority="322">
      <formula>I236=""</formula>
    </cfRule>
  </conditionalFormatting>
  <conditionalFormatting sqref="J236">
    <cfRule type="expression" dxfId="334" priority="321">
      <formula>J236=""</formula>
    </cfRule>
  </conditionalFormatting>
  <conditionalFormatting sqref="K236">
    <cfRule type="expression" dxfId="333" priority="320">
      <formula>K236=""</formula>
    </cfRule>
  </conditionalFormatting>
  <conditionalFormatting sqref="D236">
    <cfRule type="expression" dxfId="332" priority="319">
      <formula>D236=""</formula>
    </cfRule>
  </conditionalFormatting>
  <conditionalFormatting sqref="C240">
    <cfRule type="expression" dxfId="331" priority="318">
      <formula>C240=""</formula>
    </cfRule>
  </conditionalFormatting>
  <conditionalFormatting sqref="E240">
    <cfRule type="expression" dxfId="330" priority="317">
      <formula>E240=""</formula>
    </cfRule>
  </conditionalFormatting>
  <conditionalFormatting sqref="F240">
    <cfRule type="expression" dxfId="329" priority="316">
      <formula>F240=""</formula>
    </cfRule>
  </conditionalFormatting>
  <conditionalFormatting sqref="F241">
    <cfRule type="expression" dxfId="328" priority="315">
      <formula>F241=""</formula>
    </cfRule>
  </conditionalFormatting>
  <conditionalFormatting sqref="F242">
    <cfRule type="expression" dxfId="327" priority="314">
      <formula>F242=""</formula>
    </cfRule>
  </conditionalFormatting>
  <conditionalFormatting sqref="F243">
    <cfRule type="expression" dxfId="326" priority="313">
      <formula>F243=""</formula>
    </cfRule>
  </conditionalFormatting>
  <conditionalFormatting sqref="G240">
    <cfRule type="expression" dxfId="325" priority="312">
      <formula>G240=""</formula>
    </cfRule>
  </conditionalFormatting>
  <conditionalFormatting sqref="H240">
    <cfRule type="expression" dxfId="324" priority="311">
      <formula>H240=""</formula>
    </cfRule>
  </conditionalFormatting>
  <conditionalFormatting sqref="I240">
    <cfRule type="expression" dxfId="323" priority="310">
      <formula>I240=""</formula>
    </cfRule>
  </conditionalFormatting>
  <conditionalFormatting sqref="J240">
    <cfRule type="expression" dxfId="322" priority="309">
      <formula>J240=""</formula>
    </cfRule>
  </conditionalFormatting>
  <conditionalFormatting sqref="K240">
    <cfRule type="expression" dxfId="321" priority="308">
      <formula>K240=""</formula>
    </cfRule>
  </conditionalFormatting>
  <conditionalFormatting sqref="D240">
    <cfRule type="expression" dxfId="320" priority="307">
      <formula>D240=""</formula>
    </cfRule>
  </conditionalFormatting>
  <conditionalFormatting sqref="C244">
    <cfRule type="expression" dxfId="319" priority="306">
      <formula>C244=""</formula>
    </cfRule>
  </conditionalFormatting>
  <conditionalFormatting sqref="E244">
    <cfRule type="expression" dxfId="318" priority="305">
      <formula>E244=""</formula>
    </cfRule>
  </conditionalFormatting>
  <conditionalFormatting sqref="F244">
    <cfRule type="expression" dxfId="317" priority="304">
      <formula>F244=""</formula>
    </cfRule>
  </conditionalFormatting>
  <conditionalFormatting sqref="F245">
    <cfRule type="expression" dxfId="316" priority="303">
      <formula>F245=""</formula>
    </cfRule>
  </conditionalFormatting>
  <conditionalFormatting sqref="F246">
    <cfRule type="expression" dxfId="315" priority="302">
      <formula>F246=""</formula>
    </cfRule>
  </conditionalFormatting>
  <conditionalFormatting sqref="F247">
    <cfRule type="expression" dxfId="314" priority="301">
      <formula>F247=""</formula>
    </cfRule>
  </conditionalFormatting>
  <conditionalFormatting sqref="G244">
    <cfRule type="expression" dxfId="313" priority="300">
      <formula>G244=""</formula>
    </cfRule>
  </conditionalFormatting>
  <conditionalFormatting sqref="H244">
    <cfRule type="expression" dxfId="312" priority="299">
      <formula>H244=""</formula>
    </cfRule>
  </conditionalFormatting>
  <conditionalFormatting sqref="I244">
    <cfRule type="expression" dxfId="311" priority="298">
      <formula>I244=""</formula>
    </cfRule>
  </conditionalFormatting>
  <conditionalFormatting sqref="J244">
    <cfRule type="expression" dxfId="310" priority="297">
      <formula>J244=""</formula>
    </cfRule>
  </conditionalFormatting>
  <conditionalFormatting sqref="K244">
    <cfRule type="expression" dxfId="309" priority="296">
      <formula>K244=""</formula>
    </cfRule>
  </conditionalFormatting>
  <conditionalFormatting sqref="D244">
    <cfRule type="expression" dxfId="308" priority="295">
      <formula>D244=""</formula>
    </cfRule>
  </conditionalFormatting>
  <conditionalFormatting sqref="C248">
    <cfRule type="expression" dxfId="307" priority="294">
      <formula>C248=""</formula>
    </cfRule>
  </conditionalFormatting>
  <conditionalFormatting sqref="E248">
    <cfRule type="expression" dxfId="306" priority="293">
      <formula>E248=""</formula>
    </cfRule>
  </conditionalFormatting>
  <conditionalFormatting sqref="F248">
    <cfRule type="expression" dxfId="305" priority="292">
      <formula>F248=""</formula>
    </cfRule>
  </conditionalFormatting>
  <conditionalFormatting sqref="F249">
    <cfRule type="expression" dxfId="304" priority="291">
      <formula>F249=""</formula>
    </cfRule>
  </conditionalFormatting>
  <conditionalFormatting sqref="F250">
    <cfRule type="expression" dxfId="303" priority="290">
      <formula>F250=""</formula>
    </cfRule>
  </conditionalFormatting>
  <conditionalFormatting sqref="F251">
    <cfRule type="expression" dxfId="302" priority="289">
      <formula>F251=""</formula>
    </cfRule>
  </conditionalFormatting>
  <conditionalFormatting sqref="G248">
    <cfRule type="expression" dxfId="301" priority="288">
      <formula>G248=""</formula>
    </cfRule>
  </conditionalFormatting>
  <conditionalFormatting sqref="H248">
    <cfRule type="expression" dxfId="300" priority="287">
      <formula>H248=""</formula>
    </cfRule>
  </conditionalFormatting>
  <conditionalFormatting sqref="I248">
    <cfRule type="expression" dxfId="299" priority="286">
      <formula>I248=""</formula>
    </cfRule>
  </conditionalFormatting>
  <conditionalFormatting sqref="J248">
    <cfRule type="expression" dxfId="298" priority="285">
      <formula>J248=""</formula>
    </cfRule>
  </conditionalFormatting>
  <conditionalFormatting sqref="K248">
    <cfRule type="expression" dxfId="297" priority="284">
      <formula>K248=""</formula>
    </cfRule>
  </conditionalFormatting>
  <conditionalFormatting sqref="D248">
    <cfRule type="expression" dxfId="296" priority="283">
      <formula>D248=""</formula>
    </cfRule>
  </conditionalFormatting>
  <conditionalFormatting sqref="C252">
    <cfRule type="expression" dxfId="295" priority="282">
      <formula>C252=""</formula>
    </cfRule>
  </conditionalFormatting>
  <conditionalFormatting sqref="E252">
    <cfRule type="expression" dxfId="294" priority="281">
      <formula>E252=""</formula>
    </cfRule>
  </conditionalFormatting>
  <conditionalFormatting sqref="F252">
    <cfRule type="expression" dxfId="293" priority="280">
      <formula>F252=""</formula>
    </cfRule>
  </conditionalFormatting>
  <conditionalFormatting sqref="F253">
    <cfRule type="expression" dxfId="292" priority="279">
      <formula>F253=""</formula>
    </cfRule>
  </conditionalFormatting>
  <conditionalFormatting sqref="F254">
    <cfRule type="expression" dxfId="291" priority="278">
      <formula>F254=""</formula>
    </cfRule>
  </conditionalFormatting>
  <conditionalFormatting sqref="F255">
    <cfRule type="expression" dxfId="290" priority="277">
      <formula>F255=""</formula>
    </cfRule>
  </conditionalFormatting>
  <conditionalFormatting sqref="G252">
    <cfRule type="expression" dxfId="289" priority="276">
      <formula>G252=""</formula>
    </cfRule>
  </conditionalFormatting>
  <conditionalFormatting sqref="H252">
    <cfRule type="expression" dxfId="288" priority="275">
      <formula>H252=""</formula>
    </cfRule>
  </conditionalFormatting>
  <conditionalFormatting sqref="I252">
    <cfRule type="expression" dxfId="287" priority="274">
      <formula>I252=""</formula>
    </cfRule>
  </conditionalFormatting>
  <conditionalFormatting sqref="J252">
    <cfRule type="expression" dxfId="286" priority="273">
      <formula>J252=""</formula>
    </cfRule>
  </conditionalFormatting>
  <conditionalFormatting sqref="K252">
    <cfRule type="expression" dxfId="285" priority="272">
      <formula>K252=""</formula>
    </cfRule>
  </conditionalFormatting>
  <conditionalFormatting sqref="D252">
    <cfRule type="expression" dxfId="284" priority="271">
      <formula>D252=""</formula>
    </cfRule>
  </conditionalFormatting>
  <conditionalFormatting sqref="C256">
    <cfRule type="expression" dxfId="283" priority="270">
      <formula>C256=""</formula>
    </cfRule>
  </conditionalFormatting>
  <conditionalFormatting sqref="E256">
    <cfRule type="expression" dxfId="282" priority="269">
      <formula>E256=""</formula>
    </cfRule>
  </conditionalFormatting>
  <conditionalFormatting sqref="F256">
    <cfRule type="expression" dxfId="281" priority="268">
      <formula>F256=""</formula>
    </cfRule>
  </conditionalFormatting>
  <conditionalFormatting sqref="F257">
    <cfRule type="expression" dxfId="280" priority="267">
      <formula>F257=""</formula>
    </cfRule>
  </conditionalFormatting>
  <conditionalFormatting sqref="F258">
    <cfRule type="expression" dxfId="279" priority="266">
      <formula>F258=""</formula>
    </cfRule>
  </conditionalFormatting>
  <conditionalFormatting sqref="F259">
    <cfRule type="expression" dxfId="278" priority="265">
      <formula>F259=""</formula>
    </cfRule>
  </conditionalFormatting>
  <conditionalFormatting sqref="G256">
    <cfRule type="expression" dxfId="277" priority="264">
      <formula>G256=""</formula>
    </cfRule>
  </conditionalFormatting>
  <conditionalFormatting sqref="H256">
    <cfRule type="expression" dxfId="276" priority="263">
      <formula>H256=""</formula>
    </cfRule>
  </conditionalFormatting>
  <conditionalFormatting sqref="I256">
    <cfRule type="expression" dxfId="275" priority="262">
      <formula>I256=""</formula>
    </cfRule>
  </conditionalFormatting>
  <conditionalFormatting sqref="J256">
    <cfRule type="expression" dxfId="274" priority="261">
      <formula>J256=""</formula>
    </cfRule>
  </conditionalFormatting>
  <conditionalFormatting sqref="K256">
    <cfRule type="expression" dxfId="273" priority="260">
      <formula>K256=""</formula>
    </cfRule>
  </conditionalFormatting>
  <conditionalFormatting sqref="D256">
    <cfRule type="expression" dxfId="272" priority="259">
      <formula>D256=""</formula>
    </cfRule>
  </conditionalFormatting>
  <conditionalFormatting sqref="C260">
    <cfRule type="expression" dxfId="271" priority="258">
      <formula>C260=""</formula>
    </cfRule>
  </conditionalFormatting>
  <conditionalFormatting sqref="E260">
    <cfRule type="expression" dxfId="270" priority="257">
      <formula>E260=""</formula>
    </cfRule>
  </conditionalFormatting>
  <conditionalFormatting sqref="F260">
    <cfRule type="expression" dxfId="269" priority="256">
      <formula>F260=""</formula>
    </cfRule>
  </conditionalFormatting>
  <conditionalFormatting sqref="F261">
    <cfRule type="expression" dxfId="268" priority="255">
      <formula>F261=""</formula>
    </cfRule>
  </conditionalFormatting>
  <conditionalFormatting sqref="F262">
    <cfRule type="expression" dxfId="267" priority="254">
      <formula>F262=""</formula>
    </cfRule>
  </conditionalFormatting>
  <conditionalFormatting sqref="F263">
    <cfRule type="expression" dxfId="266" priority="253">
      <formula>F263=""</formula>
    </cfRule>
  </conditionalFormatting>
  <conditionalFormatting sqref="G260">
    <cfRule type="expression" dxfId="265" priority="252">
      <formula>G260=""</formula>
    </cfRule>
  </conditionalFormatting>
  <conditionalFormatting sqref="H260">
    <cfRule type="expression" dxfId="264" priority="251">
      <formula>H260=""</formula>
    </cfRule>
  </conditionalFormatting>
  <conditionalFormatting sqref="I260">
    <cfRule type="expression" dxfId="263" priority="250">
      <formula>I260=""</formula>
    </cfRule>
  </conditionalFormatting>
  <conditionalFormatting sqref="J260">
    <cfRule type="expression" dxfId="262" priority="249">
      <formula>J260=""</formula>
    </cfRule>
  </conditionalFormatting>
  <conditionalFormatting sqref="K260">
    <cfRule type="expression" dxfId="261" priority="248">
      <formula>K260=""</formula>
    </cfRule>
  </conditionalFormatting>
  <conditionalFormatting sqref="D260">
    <cfRule type="expression" dxfId="260" priority="247">
      <formula>D260=""</formula>
    </cfRule>
  </conditionalFormatting>
  <conditionalFormatting sqref="C264">
    <cfRule type="expression" dxfId="259" priority="246">
      <formula>C264=""</formula>
    </cfRule>
  </conditionalFormatting>
  <conditionalFormatting sqref="E264">
    <cfRule type="expression" dxfId="258" priority="245">
      <formula>E264=""</formula>
    </cfRule>
  </conditionalFormatting>
  <conditionalFormatting sqref="F264">
    <cfRule type="expression" dxfId="257" priority="244">
      <formula>F264=""</formula>
    </cfRule>
  </conditionalFormatting>
  <conditionalFormatting sqref="F265">
    <cfRule type="expression" dxfId="256" priority="243">
      <formula>F265=""</formula>
    </cfRule>
  </conditionalFormatting>
  <conditionalFormatting sqref="F266">
    <cfRule type="expression" dxfId="255" priority="242">
      <formula>F266=""</formula>
    </cfRule>
  </conditionalFormatting>
  <conditionalFormatting sqref="F267">
    <cfRule type="expression" dxfId="254" priority="241">
      <formula>F267=""</formula>
    </cfRule>
  </conditionalFormatting>
  <conditionalFormatting sqref="G264">
    <cfRule type="expression" dxfId="253" priority="240">
      <formula>G264=""</formula>
    </cfRule>
  </conditionalFormatting>
  <conditionalFormatting sqref="H264">
    <cfRule type="expression" dxfId="252" priority="239">
      <formula>H264=""</formula>
    </cfRule>
  </conditionalFormatting>
  <conditionalFormatting sqref="I264">
    <cfRule type="expression" dxfId="251" priority="238">
      <formula>I264=""</formula>
    </cfRule>
  </conditionalFormatting>
  <conditionalFormatting sqref="J264">
    <cfRule type="expression" dxfId="250" priority="237">
      <formula>J264=""</formula>
    </cfRule>
  </conditionalFormatting>
  <conditionalFormatting sqref="K264">
    <cfRule type="expression" dxfId="249" priority="236">
      <formula>K264=""</formula>
    </cfRule>
  </conditionalFormatting>
  <conditionalFormatting sqref="D264">
    <cfRule type="expression" dxfId="248" priority="235">
      <formula>D264=""</formula>
    </cfRule>
  </conditionalFormatting>
  <conditionalFormatting sqref="C268">
    <cfRule type="expression" dxfId="247" priority="234">
      <formula>C268=""</formula>
    </cfRule>
  </conditionalFormatting>
  <conditionalFormatting sqref="E268">
    <cfRule type="expression" dxfId="246" priority="233">
      <formula>E268=""</formula>
    </cfRule>
  </conditionalFormatting>
  <conditionalFormatting sqref="F268">
    <cfRule type="expression" dxfId="245" priority="232">
      <formula>F268=""</formula>
    </cfRule>
  </conditionalFormatting>
  <conditionalFormatting sqref="F269">
    <cfRule type="expression" dxfId="244" priority="231">
      <formula>F269=""</formula>
    </cfRule>
  </conditionalFormatting>
  <conditionalFormatting sqref="F270">
    <cfRule type="expression" dxfId="243" priority="230">
      <formula>F270=""</formula>
    </cfRule>
  </conditionalFormatting>
  <conditionalFormatting sqref="F271">
    <cfRule type="expression" dxfId="242" priority="229">
      <formula>F271=""</formula>
    </cfRule>
  </conditionalFormatting>
  <conditionalFormatting sqref="G268">
    <cfRule type="expression" dxfId="241" priority="228">
      <formula>G268=""</formula>
    </cfRule>
  </conditionalFormatting>
  <conditionalFormatting sqref="H268">
    <cfRule type="expression" dxfId="240" priority="227">
      <formula>H268=""</formula>
    </cfRule>
  </conditionalFormatting>
  <conditionalFormatting sqref="I268">
    <cfRule type="expression" dxfId="239" priority="226">
      <formula>I268=""</formula>
    </cfRule>
  </conditionalFormatting>
  <conditionalFormatting sqref="J268">
    <cfRule type="expression" dxfId="238" priority="225">
      <formula>J268=""</formula>
    </cfRule>
  </conditionalFormatting>
  <conditionalFormatting sqref="K268">
    <cfRule type="expression" dxfId="237" priority="224">
      <formula>K268=""</formula>
    </cfRule>
  </conditionalFormatting>
  <conditionalFormatting sqref="D268">
    <cfRule type="expression" dxfId="236" priority="223">
      <formula>D268=""</formula>
    </cfRule>
  </conditionalFormatting>
  <conditionalFormatting sqref="C272">
    <cfRule type="expression" dxfId="235" priority="222">
      <formula>C272=""</formula>
    </cfRule>
  </conditionalFormatting>
  <conditionalFormatting sqref="E272">
    <cfRule type="expression" dxfId="234" priority="221">
      <formula>E272=""</formula>
    </cfRule>
  </conditionalFormatting>
  <conditionalFormatting sqref="F272">
    <cfRule type="expression" dxfId="233" priority="220">
      <formula>F272=""</formula>
    </cfRule>
  </conditionalFormatting>
  <conditionalFormatting sqref="F273">
    <cfRule type="expression" dxfId="232" priority="219">
      <formula>F273=""</formula>
    </cfRule>
  </conditionalFormatting>
  <conditionalFormatting sqref="F274">
    <cfRule type="expression" dxfId="231" priority="218">
      <formula>F274=""</formula>
    </cfRule>
  </conditionalFormatting>
  <conditionalFormatting sqref="F275">
    <cfRule type="expression" dxfId="230" priority="217">
      <formula>F275=""</formula>
    </cfRule>
  </conditionalFormatting>
  <conditionalFormatting sqref="G272">
    <cfRule type="expression" dxfId="229" priority="216">
      <formula>G272=""</formula>
    </cfRule>
  </conditionalFormatting>
  <conditionalFormatting sqref="H272">
    <cfRule type="expression" dxfId="228" priority="215">
      <formula>H272=""</formula>
    </cfRule>
  </conditionalFormatting>
  <conditionalFormatting sqref="I272">
    <cfRule type="expression" dxfId="227" priority="214">
      <formula>I272=""</formula>
    </cfRule>
  </conditionalFormatting>
  <conditionalFormatting sqref="J272">
    <cfRule type="expression" dxfId="226" priority="213">
      <formula>J272=""</formula>
    </cfRule>
  </conditionalFormatting>
  <conditionalFormatting sqref="K272">
    <cfRule type="expression" dxfId="225" priority="212">
      <formula>K272=""</formula>
    </cfRule>
  </conditionalFormatting>
  <conditionalFormatting sqref="D272">
    <cfRule type="expression" dxfId="224" priority="211">
      <formula>D272=""</formula>
    </cfRule>
  </conditionalFormatting>
  <conditionalFormatting sqref="C276">
    <cfRule type="expression" dxfId="223" priority="210">
      <formula>C276=""</formula>
    </cfRule>
  </conditionalFormatting>
  <conditionalFormatting sqref="E276">
    <cfRule type="expression" dxfId="222" priority="209">
      <formula>E276=""</formula>
    </cfRule>
  </conditionalFormatting>
  <conditionalFormatting sqref="F276">
    <cfRule type="expression" dxfId="221" priority="208">
      <formula>F276=""</formula>
    </cfRule>
  </conditionalFormatting>
  <conditionalFormatting sqref="F277">
    <cfRule type="expression" dxfId="220" priority="207">
      <formula>F277=""</formula>
    </cfRule>
  </conditionalFormatting>
  <conditionalFormatting sqref="F278">
    <cfRule type="expression" dxfId="219" priority="206">
      <formula>F278=""</formula>
    </cfRule>
  </conditionalFormatting>
  <conditionalFormatting sqref="F279">
    <cfRule type="expression" dxfId="218" priority="205">
      <formula>F279=""</formula>
    </cfRule>
  </conditionalFormatting>
  <conditionalFormatting sqref="G276">
    <cfRule type="expression" dxfId="217" priority="204">
      <formula>G276=""</formula>
    </cfRule>
  </conditionalFormatting>
  <conditionalFormatting sqref="H276">
    <cfRule type="expression" dxfId="216" priority="203">
      <formula>H276=""</formula>
    </cfRule>
  </conditionalFormatting>
  <conditionalFormatting sqref="I276">
    <cfRule type="expression" dxfId="215" priority="202">
      <formula>I276=""</formula>
    </cfRule>
  </conditionalFormatting>
  <conditionalFormatting sqref="J276">
    <cfRule type="expression" dxfId="214" priority="201">
      <formula>J276=""</formula>
    </cfRule>
  </conditionalFormatting>
  <conditionalFormatting sqref="K276">
    <cfRule type="expression" dxfId="213" priority="200">
      <formula>K276=""</formula>
    </cfRule>
  </conditionalFormatting>
  <conditionalFormatting sqref="D276">
    <cfRule type="expression" dxfId="212" priority="199">
      <formula>D276=""</formula>
    </cfRule>
  </conditionalFormatting>
  <conditionalFormatting sqref="C280">
    <cfRule type="expression" dxfId="211" priority="198">
      <formula>C280=""</formula>
    </cfRule>
  </conditionalFormatting>
  <conditionalFormatting sqref="E280">
    <cfRule type="expression" dxfId="210" priority="197">
      <formula>E280=""</formula>
    </cfRule>
  </conditionalFormatting>
  <conditionalFormatting sqref="F280">
    <cfRule type="expression" dxfId="209" priority="196">
      <formula>F280=""</formula>
    </cfRule>
  </conditionalFormatting>
  <conditionalFormatting sqref="F281">
    <cfRule type="expression" dxfId="208" priority="195">
      <formula>F281=""</formula>
    </cfRule>
  </conditionalFormatting>
  <conditionalFormatting sqref="F282">
    <cfRule type="expression" dxfId="207" priority="194">
      <formula>F282=""</formula>
    </cfRule>
  </conditionalFormatting>
  <conditionalFormatting sqref="F283">
    <cfRule type="expression" dxfId="206" priority="193">
      <formula>F283=""</formula>
    </cfRule>
  </conditionalFormatting>
  <conditionalFormatting sqref="G280">
    <cfRule type="expression" dxfId="205" priority="192">
      <formula>G280=""</formula>
    </cfRule>
  </conditionalFormatting>
  <conditionalFormatting sqref="H280">
    <cfRule type="expression" dxfId="204" priority="191">
      <formula>H280=""</formula>
    </cfRule>
  </conditionalFormatting>
  <conditionalFormatting sqref="I280">
    <cfRule type="expression" dxfId="203" priority="190">
      <formula>I280=""</formula>
    </cfRule>
  </conditionalFormatting>
  <conditionalFormatting sqref="J280">
    <cfRule type="expression" dxfId="202" priority="189">
      <formula>J280=""</formula>
    </cfRule>
  </conditionalFormatting>
  <conditionalFormatting sqref="K280">
    <cfRule type="expression" dxfId="201" priority="188">
      <formula>K280=""</formula>
    </cfRule>
  </conditionalFormatting>
  <conditionalFormatting sqref="D280">
    <cfRule type="expression" dxfId="200" priority="187">
      <formula>D280=""</formula>
    </cfRule>
  </conditionalFormatting>
  <conditionalFormatting sqref="C284">
    <cfRule type="expression" dxfId="199" priority="186">
      <formula>C284=""</formula>
    </cfRule>
  </conditionalFormatting>
  <conditionalFormatting sqref="E284">
    <cfRule type="expression" dxfId="198" priority="185">
      <formula>E284=""</formula>
    </cfRule>
  </conditionalFormatting>
  <conditionalFormatting sqref="F284">
    <cfRule type="expression" dxfId="197" priority="184">
      <formula>F284=""</formula>
    </cfRule>
  </conditionalFormatting>
  <conditionalFormatting sqref="F285">
    <cfRule type="expression" dxfId="196" priority="183">
      <formula>F285=""</formula>
    </cfRule>
  </conditionalFormatting>
  <conditionalFormatting sqref="F286">
    <cfRule type="expression" dxfId="195" priority="182">
      <formula>F286=""</formula>
    </cfRule>
  </conditionalFormatting>
  <conditionalFormatting sqref="F287">
    <cfRule type="expression" dxfId="194" priority="181">
      <formula>F287=""</formula>
    </cfRule>
  </conditionalFormatting>
  <conditionalFormatting sqref="G284">
    <cfRule type="expression" dxfId="193" priority="180">
      <formula>G284=""</formula>
    </cfRule>
  </conditionalFormatting>
  <conditionalFormatting sqref="H284">
    <cfRule type="expression" dxfId="192" priority="179">
      <formula>H284=""</formula>
    </cfRule>
  </conditionalFormatting>
  <conditionalFormatting sqref="I284">
    <cfRule type="expression" dxfId="191" priority="178">
      <formula>I284=""</formula>
    </cfRule>
  </conditionalFormatting>
  <conditionalFormatting sqref="J284">
    <cfRule type="expression" dxfId="190" priority="177">
      <formula>J284=""</formula>
    </cfRule>
  </conditionalFormatting>
  <conditionalFormatting sqref="K284">
    <cfRule type="expression" dxfId="189" priority="176">
      <formula>K284=""</formula>
    </cfRule>
  </conditionalFormatting>
  <conditionalFormatting sqref="D284">
    <cfRule type="expression" dxfId="188" priority="175">
      <formula>D284=""</formula>
    </cfRule>
  </conditionalFormatting>
  <conditionalFormatting sqref="C288">
    <cfRule type="expression" dxfId="187" priority="174">
      <formula>C288=""</formula>
    </cfRule>
  </conditionalFormatting>
  <conditionalFormatting sqref="E288">
    <cfRule type="expression" dxfId="186" priority="173">
      <formula>E288=""</formula>
    </cfRule>
  </conditionalFormatting>
  <conditionalFormatting sqref="F288">
    <cfRule type="expression" dxfId="185" priority="172">
      <formula>F288=""</formula>
    </cfRule>
  </conditionalFormatting>
  <conditionalFormatting sqref="F289">
    <cfRule type="expression" dxfId="184" priority="171">
      <formula>F289=""</formula>
    </cfRule>
  </conditionalFormatting>
  <conditionalFormatting sqref="F290">
    <cfRule type="expression" dxfId="183" priority="170">
      <formula>F290=""</formula>
    </cfRule>
  </conditionalFormatting>
  <conditionalFormatting sqref="F291">
    <cfRule type="expression" dxfId="182" priority="169">
      <formula>F291=""</formula>
    </cfRule>
  </conditionalFormatting>
  <conditionalFormatting sqref="G288">
    <cfRule type="expression" dxfId="181" priority="168">
      <formula>G288=""</formula>
    </cfRule>
  </conditionalFormatting>
  <conditionalFormatting sqref="H288">
    <cfRule type="expression" dxfId="180" priority="167">
      <formula>H288=""</formula>
    </cfRule>
  </conditionalFormatting>
  <conditionalFormatting sqref="I288">
    <cfRule type="expression" dxfId="179" priority="166">
      <formula>I288=""</formula>
    </cfRule>
  </conditionalFormatting>
  <conditionalFormatting sqref="J288">
    <cfRule type="expression" dxfId="178" priority="165">
      <formula>J288=""</formula>
    </cfRule>
  </conditionalFormatting>
  <conditionalFormatting sqref="K288">
    <cfRule type="expression" dxfId="177" priority="164">
      <formula>K288=""</formula>
    </cfRule>
  </conditionalFormatting>
  <conditionalFormatting sqref="D288">
    <cfRule type="expression" dxfId="176" priority="163">
      <formula>D288=""</formula>
    </cfRule>
  </conditionalFormatting>
  <conditionalFormatting sqref="C292">
    <cfRule type="expression" dxfId="175" priority="162">
      <formula>C292=""</formula>
    </cfRule>
  </conditionalFormatting>
  <conditionalFormatting sqref="E292">
    <cfRule type="expression" dxfId="174" priority="161">
      <formula>E292=""</formula>
    </cfRule>
  </conditionalFormatting>
  <conditionalFormatting sqref="F292">
    <cfRule type="expression" dxfId="173" priority="160">
      <formula>F292=""</formula>
    </cfRule>
  </conditionalFormatting>
  <conditionalFormatting sqref="F293">
    <cfRule type="expression" dxfId="172" priority="159">
      <formula>F293=""</formula>
    </cfRule>
  </conditionalFormatting>
  <conditionalFormatting sqref="F294">
    <cfRule type="expression" dxfId="171" priority="158">
      <formula>F294=""</formula>
    </cfRule>
  </conditionalFormatting>
  <conditionalFormatting sqref="F295">
    <cfRule type="expression" dxfId="170" priority="157">
      <formula>F295=""</formula>
    </cfRule>
  </conditionalFormatting>
  <conditionalFormatting sqref="G292">
    <cfRule type="expression" dxfId="169" priority="156">
      <formula>G292=""</formula>
    </cfRule>
  </conditionalFormatting>
  <conditionalFormatting sqref="H292">
    <cfRule type="expression" dxfId="168" priority="155">
      <formula>H292=""</formula>
    </cfRule>
  </conditionalFormatting>
  <conditionalFormatting sqref="I292">
    <cfRule type="expression" dxfId="167" priority="154">
      <formula>I292=""</formula>
    </cfRule>
  </conditionalFormatting>
  <conditionalFormatting sqref="J292">
    <cfRule type="expression" dxfId="166" priority="153">
      <formula>J292=""</formula>
    </cfRule>
  </conditionalFormatting>
  <conditionalFormatting sqref="K292">
    <cfRule type="expression" dxfId="165" priority="152">
      <formula>K292=""</formula>
    </cfRule>
  </conditionalFormatting>
  <conditionalFormatting sqref="D292">
    <cfRule type="expression" dxfId="164" priority="151">
      <formula>D292=""</formula>
    </cfRule>
  </conditionalFormatting>
  <conditionalFormatting sqref="C296">
    <cfRule type="expression" dxfId="163" priority="150">
      <formula>C296=""</formula>
    </cfRule>
  </conditionalFormatting>
  <conditionalFormatting sqref="E296">
    <cfRule type="expression" dxfId="162" priority="149">
      <formula>E296=""</formula>
    </cfRule>
  </conditionalFormatting>
  <conditionalFormatting sqref="F296">
    <cfRule type="expression" dxfId="161" priority="148">
      <formula>F296=""</formula>
    </cfRule>
  </conditionalFormatting>
  <conditionalFormatting sqref="F297">
    <cfRule type="expression" dxfId="160" priority="147">
      <formula>F297=""</formula>
    </cfRule>
  </conditionalFormatting>
  <conditionalFormatting sqref="F298">
    <cfRule type="expression" dxfId="159" priority="146">
      <formula>F298=""</formula>
    </cfRule>
  </conditionalFormatting>
  <conditionalFormatting sqref="F299">
    <cfRule type="expression" dxfId="158" priority="145">
      <formula>F299=""</formula>
    </cfRule>
  </conditionalFormatting>
  <conditionalFormatting sqref="G296">
    <cfRule type="expression" dxfId="157" priority="144">
      <formula>G296=""</formula>
    </cfRule>
  </conditionalFormatting>
  <conditionalFormatting sqref="H296">
    <cfRule type="expression" dxfId="156" priority="143">
      <formula>H296=""</formula>
    </cfRule>
  </conditionalFormatting>
  <conditionalFormatting sqref="I296">
    <cfRule type="expression" dxfId="155" priority="142">
      <formula>I296=""</formula>
    </cfRule>
  </conditionalFormatting>
  <conditionalFormatting sqref="J296">
    <cfRule type="expression" dxfId="154" priority="141">
      <formula>J296=""</formula>
    </cfRule>
  </conditionalFormatting>
  <conditionalFormatting sqref="K296">
    <cfRule type="expression" dxfId="153" priority="140">
      <formula>K296=""</formula>
    </cfRule>
  </conditionalFormatting>
  <conditionalFormatting sqref="D296">
    <cfRule type="expression" dxfId="152" priority="139">
      <formula>D296=""</formula>
    </cfRule>
  </conditionalFormatting>
  <conditionalFormatting sqref="C300">
    <cfRule type="expression" dxfId="151" priority="138">
      <formula>C300=""</formula>
    </cfRule>
  </conditionalFormatting>
  <conditionalFormatting sqref="E300">
    <cfRule type="expression" dxfId="150" priority="137">
      <formula>E300=""</formula>
    </cfRule>
  </conditionalFormatting>
  <conditionalFormatting sqref="F300">
    <cfRule type="expression" dxfId="149" priority="136">
      <formula>F300=""</formula>
    </cfRule>
  </conditionalFormatting>
  <conditionalFormatting sqref="F301">
    <cfRule type="expression" dxfId="148" priority="135">
      <formula>F301=""</formula>
    </cfRule>
  </conditionalFormatting>
  <conditionalFormatting sqref="F302">
    <cfRule type="expression" dxfId="147" priority="134">
      <formula>F302=""</formula>
    </cfRule>
  </conditionalFormatting>
  <conditionalFormatting sqref="F303">
    <cfRule type="expression" dxfId="146" priority="133">
      <formula>F303=""</formula>
    </cfRule>
  </conditionalFormatting>
  <conditionalFormatting sqref="G300">
    <cfRule type="expression" dxfId="145" priority="132">
      <formula>G300=""</formula>
    </cfRule>
  </conditionalFormatting>
  <conditionalFormatting sqref="H300">
    <cfRule type="expression" dxfId="144" priority="131">
      <formula>H300=""</formula>
    </cfRule>
  </conditionalFormatting>
  <conditionalFormatting sqref="I300">
    <cfRule type="expression" dxfId="143" priority="130">
      <formula>I300=""</formula>
    </cfRule>
  </conditionalFormatting>
  <conditionalFormatting sqref="J300">
    <cfRule type="expression" dxfId="142" priority="129">
      <formula>J300=""</formula>
    </cfRule>
  </conditionalFormatting>
  <conditionalFormatting sqref="K300">
    <cfRule type="expression" dxfId="141" priority="128">
      <formula>K300=""</formula>
    </cfRule>
  </conditionalFormatting>
  <conditionalFormatting sqref="D300">
    <cfRule type="expression" dxfId="140" priority="127">
      <formula>D300=""</formula>
    </cfRule>
  </conditionalFormatting>
  <conditionalFormatting sqref="C304">
    <cfRule type="expression" dxfId="139" priority="126">
      <formula>C304=""</formula>
    </cfRule>
  </conditionalFormatting>
  <conditionalFormatting sqref="E304">
    <cfRule type="expression" dxfId="138" priority="125">
      <formula>E304=""</formula>
    </cfRule>
  </conditionalFormatting>
  <conditionalFormatting sqref="F304">
    <cfRule type="expression" dxfId="137" priority="124">
      <formula>F304=""</formula>
    </cfRule>
  </conditionalFormatting>
  <conditionalFormatting sqref="F305">
    <cfRule type="expression" dxfId="136" priority="123">
      <formula>F305=""</formula>
    </cfRule>
  </conditionalFormatting>
  <conditionalFormatting sqref="F306">
    <cfRule type="expression" dxfId="135" priority="122">
      <formula>F306=""</formula>
    </cfRule>
  </conditionalFormatting>
  <conditionalFormatting sqref="F307">
    <cfRule type="expression" dxfId="134" priority="121">
      <formula>F307=""</formula>
    </cfRule>
  </conditionalFormatting>
  <conditionalFormatting sqref="G304">
    <cfRule type="expression" dxfId="133" priority="120">
      <formula>G304=""</formula>
    </cfRule>
  </conditionalFormatting>
  <conditionalFormatting sqref="H304">
    <cfRule type="expression" dxfId="132" priority="119">
      <formula>H304=""</formula>
    </cfRule>
  </conditionalFormatting>
  <conditionalFormatting sqref="I304">
    <cfRule type="expression" dxfId="131" priority="118">
      <formula>I304=""</formula>
    </cfRule>
  </conditionalFormatting>
  <conditionalFormatting sqref="J304">
    <cfRule type="expression" dxfId="130" priority="117">
      <formula>J304=""</formula>
    </cfRule>
  </conditionalFormatting>
  <conditionalFormatting sqref="K304">
    <cfRule type="expression" dxfId="129" priority="116">
      <formula>K304=""</formula>
    </cfRule>
  </conditionalFormatting>
  <conditionalFormatting sqref="D304">
    <cfRule type="expression" dxfId="128" priority="115">
      <formula>D304=""</formula>
    </cfRule>
  </conditionalFormatting>
  <conditionalFormatting sqref="C308">
    <cfRule type="expression" dxfId="127" priority="114">
      <formula>C308=""</formula>
    </cfRule>
  </conditionalFormatting>
  <conditionalFormatting sqref="E308">
    <cfRule type="expression" dxfId="126" priority="113">
      <formula>E308=""</formula>
    </cfRule>
  </conditionalFormatting>
  <conditionalFormatting sqref="F308">
    <cfRule type="expression" dxfId="125" priority="112">
      <formula>F308=""</formula>
    </cfRule>
  </conditionalFormatting>
  <conditionalFormatting sqref="F309">
    <cfRule type="expression" dxfId="124" priority="111">
      <formula>F309=""</formula>
    </cfRule>
  </conditionalFormatting>
  <conditionalFormatting sqref="F310">
    <cfRule type="expression" dxfId="123" priority="110">
      <formula>F310=""</formula>
    </cfRule>
  </conditionalFormatting>
  <conditionalFormatting sqref="F311">
    <cfRule type="expression" dxfId="122" priority="109">
      <formula>F311=""</formula>
    </cfRule>
  </conditionalFormatting>
  <conditionalFormatting sqref="G308">
    <cfRule type="expression" dxfId="121" priority="108">
      <formula>G308=""</formula>
    </cfRule>
  </conditionalFormatting>
  <conditionalFormatting sqref="H308">
    <cfRule type="expression" dxfId="120" priority="107">
      <formula>H308=""</formula>
    </cfRule>
  </conditionalFormatting>
  <conditionalFormatting sqref="I308">
    <cfRule type="expression" dxfId="119" priority="106">
      <formula>I308=""</formula>
    </cfRule>
  </conditionalFormatting>
  <conditionalFormatting sqref="J308">
    <cfRule type="expression" dxfId="118" priority="105">
      <formula>J308=""</formula>
    </cfRule>
  </conditionalFormatting>
  <conditionalFormatting sqref="K308">
    <cfRule type="expression" dxfId="117" priority="104">
      <formula>K308=""</formula>
    </cfRule>
  </conditionalFormatting>
  <conditionalFormatting sqref="D308">
    <cfRule type="expression" dxfId="116" priority="103">
      <formula>D308=""</formula>
    </cfRule>
  </conditionalFormatting>
  <conditionalFormatting sqref="C312">
    <cfRule type="expression" dxfId="115" priority="102">
      <formula>C312=""</formula>
    </cfRule>
  </conditionalFormatting>
  <conditionalFormatting sqref="E312">
    <cfRule type="expression" dxfId="114" priority="101">
      <formula>E312=""</formula>
    </cfRule>
  </conditionalFormatting>
  <conditionalFormatting sqref="F312">
    <cfRule type="expression" dxfId="113" priority="100">
      <formula>F312=""</formula>
    </cfRule>
  </conditionalFormatting>
  <conditionalFormatting sqref="F313">
    <cfRule type="expression" dxfId="112" priority="99">
      <formula>F313=""</formula>
    </cfRule>
  </conditionalFormatting>
  <conditionalFormatting sqref="F314">
    <cfRule type="expression" dxfId="111" priority="98">
      <formula>F314=""</formula>
    </cfRule>
  </conditionalFormatting>
  <conditionalFormatting sqref="F315">
    <cfRule type="expression" dxfId="110" priority="97">
      <formula>F315=""</formula>
    </cfRule>
  </conditionalFormatting>
  <conditionalFormatting sqref="G312">
    <cfRule type="expression" dxfId="109" priority="96">
      <formula>G312=""</formula>
    </cfRule>
  </conditionalFormatting>
  <conditionalFormatting sqref="H312">
    <cfRule type="expression" dxfId="108" priority="95">
      <formula>H312=""</formula>
    </cfRule>
  </conditionalFormatting>
  <conditionalFormatting sqref="I312">
    <cfRule type="expression" dxfId="107" priority="94">
      <formula>I312=""</formula>
    </cfRule>
  </conditionalFormatting>
  <conditionalFormatting sqref="J312">
    <cfRule type="expression" dxfId="106" priority="93">
      <formula>J312=""</formula>
    </cfRule>
  </conditionalFormatting>
  <conditionalFormatting sqref="K312">
    <cfRule type="expression" dxfId="105" priority="92">
      <formula>K312=""</formula>
    </cfRule>
  </conditionalFormatting>
  <conditionalFormatting sqref="D312">
    <cfRule type="expression" dxfId="104" priority="91">
      <formula>D312=""</formula>
    </cfRule>
  </conditionalFormatting>
  <conditionalFormatting sqref="C316">
    <cfRule type="expression" dxfId="103" priority="90">
      <formula>C316=""</formula>
    </cfRule>
  </conditionalFormatting>
  <conditionalFormatting sqref="E316">
    <cfRule type="expression" dxfId="102" priority="89">
      <formula>E316=""</formula>
    </cfRule>
  </conditionalFormatting>
  <conditionalFormatting sqref="F316">
    <cfRule type="expression" dxfId="101" priority="88">
      <formula>F316=""</formula>
    </cfRule>
  </conditionalFormatting>
  <conditionalFormatting sqref="F317">
    <cfRule type="expression" dxfId="100" priority="87">
      <formula>F317=""</formula>
    </cfRule>
  </conditionalFormatting>
  <conditionalFormatting sqref="F318">
    <cfRule type="expression" dxfId="99" priority="86">
      <formula>F318=""</formula>
    </cfRule>
  </conditionalFormatting>
  <conditionalFormatting sqref="F319">
    <cfRule type="expression" dxfId="98" priority="85">
      <formula>F319=""</formula>
    </cfRule>
  </conditionalFormatting>
  <conditionalFormatting sqref="G316">
    <cfRule type="expression" dxfId="97" priority="84">
      <formula>G316=""</formula>
    </cfRule>
  </conditionalFormatting>
  <conditionalFormatting sqref="H316">
    <cfRule type="expression" dxfId="96" priority="83">
      <formula>H316=""</formula>
    </cfRule>
  </conditionalFormatting>
  <conditionalFormatting sqref="I316">
    <cfRule type="expression" dxfId="95" priority="82">
      <formula>I316=""</formula>
    </cfRule>
  </conditionalFormatting>
  <conditionalFormatting sqref="J316">
    <cfRule type="expression" dxfId="94" priority="81">
      <formula>J316=""</formula>
    </cfRule>
  </conditionalFormatting>
  <conditionalFormatting sqref="K316">
    <cfRule type="expression" dxfId="93" priority="80">
      <formula>K316=""</formula>
    </cfRule>
  </conditionalFormatting>
  <conditionalFormatting sqref="D316">
    <cfRule type="expression" dxfId="92" priority="79">
      <formula>D316=""</formula>
    </cfRule>
  </conditionalFormatting>
  <conditionalFormatting sqref="C320">
    <cfRule type="expression" dxfId="91" priority="78">
      <formula>C320=""</formula>
    </cfRule>
  </conditionalFormatting>
  <conditionalFormatting sqref="E320">
    <cfRule type="expression" dxfId="90" priority="77">
      <formula>E320=""</formula>
    </cfRule>
  </conditionalFormatting>
  <conditionalFormatting sqref="F320">
    <cfRule type="expression" dxfId="89" priority="76">
      <formula>F320=""</formula>
    </cfRule>
  </conditionalFormatting>
  <conditionalFormatting sqref="F321">
    <cfRule type="expression" dxfId="88" priority="75">
      <formula>F321=""</formula>
    </cfRule>
  </conditionalFormatting>
  <conditionalFormatting sqref="F322">
    <cfRule type="expression" dxfId="87" priority="74">
      <formula>F322=""</formula>
    </cfRule>
  </conditionalFormatting>
  <conditionalFormatting sqref="F323">
    <cfRule type="expression" dxfId="86" priority="73">
      <formula>F323=""</formula>
    </cfRule>
  </conditionalFormatting>
  <conditionalFormatting sqref="G320">
    <cfRule type="expression" dxfId="85" priority="72">
      <formula>G320=""</formula>
    </cfRule>
  </conditionalFormatting>
  <conditionalFormatting sqref="H320">
    <cfRule type="expression" dxfId="84" priority="71">
      <formula>H320=""</formula>
    </cfRule>
  </conditionalFormatting>
  <conditionalFormatting sqref="I320">
    <cfRule type="expression" dxfId="83" priority="70">
      <formula>I320=""</formula>
    </cfRule>
  </conditionalFormatting>
  <conditionalFormatting sqref="J320">
    <cfRule type="expression" dxfId="82" priority="69">
      <formula>J320=""</formula>
    </cfRule>
  </conditionalFormatting>
  <conditionalFormatting sqref="K320">
    <cfRule type="expression" dxfId="81" priority="68">
      <formula>K320=""</formula>
    </cfRule>
  </conditionalFormatting>
  <conditionalFormatting sqref="D320">
    <cfRule type="expression" dxfId="80" priority="67">
      <formula>D320=""</formula>
    </cfRule>
  </conditionalFormatting>
  <conditionalFormatting sqref="C324">
    <cfRule type="expression" dxfId="79" priority="66">
      <formula>C324=""</formula>
    </cfRule>
  </conditionalFormatting>
  <conditionalFormatting sqref="E324">
    <cfRule type="expression" dxfId="78" priority="65">
      <formula>E324=""</formula>
    </cfRule>
  </conditionalFormatting>
  <conditionalFormatting sqref="F324">
    <cfRule type="expression" dxfId="77" priority="64">
      <formula>F324=""</formula>
    </cfRule>
  </conditionalFormatting>
  <conditionalFormatting sqref="F325">
    <cfRule type="expression" dxfId="76" priority="63">
      <formula>F325=""</formula>
    </cfRule>
  </conditionalFormatting>
  <conditionalFormatting sqref="F326">
    <cfRule type="expression" dxfId="75" priority="62">
      <formula>F326=""</formula>
    </cfRule>
  </conditionalFormatting>
  <conditionalFormatting sqref="F327">
    <cfRule type="expression" dxfId="74" priority="61">
      <formula>F327=""</formula>
    </cfRule>
  </conditionalFormatting>
  <conditionalFormatting sqref="G324">
    <cfRule type="expression" dxfId="73" priority="60">
      <formula>G324=""</formula>
    </cfRule>
  </conditionalFormatting>
  <conditionalFormatting sqref="H324">
    <cfRule type="expression" dxfId="72" priority="59">
      <formula>H324=""</formula>
    </cfRule>
  </conditionalFormatting>
  <conditionalFormatting sqref="I324">
    <cfRule type="expression" dxfId="71" priority="58">
      <formula>I324=""</formula>
    </cfRule>
  </conditionalFormatting>
  <conditionalFormatting sqref="J324">
    <cfRule type="expression" dxfId="70" priority="57">
      <formula>J324=""</formula>
    </cfRule>
  </conditionalFormatting>
  <conditionalFormatting sqref="K324">
    <cfRule type="expression" dxfId="69" priority="56">
      <formula>K324=""</formula>
    </cfRule>
  </conditionalFormatting>
  <conditionalFormatting sqref="D324">
    <cfRule type="expression" dxfId="68" priority="55">
      <formula>D324=""</formula>
    </cfRule>
  </conditionalFormatting>
  <conditionalFormatting sqref="C328">
    <cfRule type="expression" dxfId="67" priority="54">
      <formula>C328=""</formula>
    </cfRule>
  </conditionalFormatting>
  <conditionalFormatting sqref="E328">
    <cfRule type="expression" dxfId="66" priority="53">
      <formula>E328=""</formula>
    </cfRule>
  </conditionalFormatting>
  <conditionalFormatting sqref="F328">
    <cfRule type="expression" dxfId="65" priority="52">
      <formula>F328=""</formula>
    </cfRule>
  </conditionalFormatting>
  <conditionalFormatting sqref="F329">
    <cfRule type="expression" dxfId="64" priority="51">
      <formula>F329=""</formula>
    </cfRule>
  </conditionalFormatting>
  <conditionalFormatting sqref="F330">
    <cfRule type="expression" dxfId="63" priority="50">
      <formula>F330=""</formula>
    </cfRule>
  </conditionalFormatting>
  <conditionalFormatting sqref="F331">
    <cfRule type="expression" dxfId="62" priority="49">
      <formula>F331=""</formula>
    </cfRule>
  </conditionalFormatting>
  <conditionalFormatting sqref="G328">
    <cfRule type="expression" dxfId="61" priority="48">
      <formula>G328=""</formula>
    </cfRule>
  </conditionalFormatting>
  <conditionalFormatting sqref="H328">
    <cfRule type="expression" dxfId="60" priority="47">
      <formula>H328=""</formula>
    </cfRule>
  </conditionalFormatting>
  <conditionalFormatting sqref="I328">
    <cfRule type="expression" dxfId="59" priority="46">
      <formula>I328=""</formula>
    </cfRule>
  </conditionalFormatting>
  <conditionalFormatting sqref="J328">
    <cfRule type="expression" dxfId="58" priority="45">
      <formula>J328=""</formula>
    </cfRule>
  </conditionalFormatting>
  <conditionalFormatting sqref="K328">
    <cfRule type="expression" dxfId="57" priority="44">
      <formula>K328=""</formula>
    </cfRule>
  </conditionalFormatting>
  <conditionalFormatting sqref="D328">
    <cfRule type="expression" dxfId="56" priority="43">
      <formula>D328=""</formula>
    </cfRule>
  </conditionalFormatting>
  <conditionalFormatting sqref="C332">
    <cfRule type="expression" dxfId="55" priority="42">
      <formula>C332=""</formula>
    </cfRule>
  </conditionalFormatting>
  <conditionalFormatting sqref="F332">
    <cfRule type="expression" dxfId="54" priority="41">
      <formula>F332="Doplnit název dílu a ve sloupci C číslo dílu"</formula>
    </cfRule>
  </conditionalFormatting>
  <conditionalFormatting sqref="C333">
    <cfRule type="expression" dxfId="53" priority="40">
      <formula>C333=""</formula>
    </cfRule>
  </conditionalFormatting>
  <conditionalFormatting sqref="F333">
    <cfRule type="expression" dxfId="52" priority="39">
      <formula>F333="Doplnit název dílu a ve sloupci C číslo dílu"</formula>
    </cfRule>
  </conditionalFormatting>
  <conditionalFormatting sqref="C334">
    <cfRule type="expression" dxfId="51" priority="38">
      <formula>C334=""</formula>
    </cfRule>
  </conditionalFormatting>
  <conditionalFormatting sqref="E334">
    <cfRule type="expression" dxfId="50" priority="37">
      <formula>E334=""</formula>
    </cfRule>
  </conditionalFormatting>
  <conditionalFormatting sqref="F334">
    <cfRule type="expression" dxfId="49" priority="36">
      <formula>F334=""</formula>
    </cfRule>
  </conditionalFormatting>
  <conditionalFormatting sqref="F335">
    <cfRule type="expression" dxfId="48" priority="35">
      <formula>F335=""</formula>
    </cfRule>
  </conditionalFormatting>
  <conditionalFormatting sqref="F336">
    <cfRule type="expression" dxfId="47" priority="34">
      <formula>F336=""</formula>
    </cfRule>
  </conditionalFormatting>
  <conditionalFormatting sqref="F337">
    <cfRule type="expression" dxfId="46" priority="33">
      <formula>F337=""</formula>
    </cfRule>
  </conditionalFormatting>
  <conditionalFormatting sqref="G334">
    <cfRule type="expression" dxfId="45" priority="32">
      <formula>G334=""</formula>
    </cfRule>
  </conditionalFormatting>
  <conditionalFormatting sqref="H334">
    <cfRule type="expression" dxfId="44" priority="31">
      <formula>H334=""</formula>
    </cfRule>
  </conditionalFormatting>
  <conditionalFormatting sqref="I334">
    <cfRule type="expression" dxfId="43" priority="30">
      <formula>I334=""</formula>
    </cfRule>
  </conditionalFormatting>
  <conditionalFormatting sqref="J334">
    <cfRule type="expression" dxfId="42" priority="29">
      <formula>J334=""</formula>
    </cfRule>
  </conditionalFormatting>
  <conditionalFormatting sqref="K334">
    <cfRule type="expression" dxfId="41" priority="28">
      <formula>K334=""</formula>
    </cfRule>
  </conditionalFormatting>
  <conditionalFormatting sqref="D334">
    <cfRule type="expression" dxfId="40" priority="27">
      <formula>D334=""</formula>
    </cfRule>
  </conditionalFormatting>
  <conditionalFormatting sqref="C338">
    <cfRule type="expression" dxfId="39" priority="26">
      <formula>C338=""</formula>
    </cfRule>
  </conditionalFormatting>
  <conditionalFormatting sqref="E338">
    <cfRule type="expression" dxfId="38" priority="25">
      <formula>E338=""</formula>
    </cfRule>
  </conditionalFormatting>
  <conditionalFormatting sqref="F338">
    <cfRule type="expression" dxfId="37" priority="24">
      <formula>F338=""</formula>
    </cfRule>
  </conditionalFormatting>
  <conditionalFormatting sqref="F339">
    <cfRule type="expression" dxfId="36" priority="23">
      <formula>F339=""</formula>
    </cfRule>
  </conditionalFormatting>
  <conditionalFormatting sqref="F340">
    <cfRule type="expression" dxfId="35" priority="22">
      <formula>F340=""</formula>
    </cfRule>
  </conditionalFormatting>
  <conditionalFormatting sqref="F341">
    <cfRule type="expression" dxfId="34" priority="21">
      <formula>F341=""</formula>
    </cfRule>
  </conditionalFormatting>
  <conditionalFormatting sqref="G338">
    <cfRule type="expression" dxfId="33" priority="20">
      <formula>G338=""</formula>
    </cfRule>
  </conditionalFormatting>
  <conditionalFormatting sqref="H338">
    <cfRule type="expression" dxfId="32" priority="19">
      <formula>H338=""</formula>
    </cfRule>
  </conditionalFormatting>
  <conditionalFormatting sqref="I338">
    <cfRule type="expression" dxfId="31" priority="18">
      <formula>I338=""</formula>
    </cfRule>
  </conditionalFormatting>
  <conditionalFormatting sqref="J338">
    <cfRule type="expression" dxfId="30" priority="17">
      <formula>J338=""</formula>
    </cfRule>
  </conditionalFormatting>
  <conditionalFormatting sqref="K338">
    <cfRule type="expression" dxfId="29" priority="16">
      <formula>K338=""</formula>
    </cfRule>
  </conditionalFormatting>
  <conditionalFormatting sqref="D338">
    <cfRule type="expression" dxfId="28" priority="15">
      <formula>D338=""</formula>
    </cfRule>
  </conditionalFormatting>
  <conditionalFormatting sqref="C342">
    <cfRule type="expression" dxfId="27" priority="14">
      <formula>C342=""</formula>
    </cfRule>
  </conditionalFormatting>
  <conditionalFormatting sqref="E342">
    <cfRule type="expression" dxfId="26" priority="13">
      <formula>E342=""</formula>
    </cfRule>
  </conditionalFormatting>
  <conditionalFormatting sqref="F342">
    <cfRule type="expression" dxfId="25" priority="12">
      <formula>F342=""</formula>
    </cfRule>
  </conditionalFormatting>
  <conditionalFormatting sqref="F343">
    <cfRule type="expression" dxfId="24" priority="11">
      <formula>F343=""</formula>
    </cfRule>
  </conditionalFormatting>
  <conditionalFormatting sqref="F344">
    <cfRule type="expression" dxfId="23" priority="10">
      <formula>F344=""</formula>
    </cfRule>
  </conditionalFormatting>
  <conditionalFormatting sqref="F345">
    <cfRule type="expression" dxfId="22" priority="9">
      <formula>F345=""</formula>
    </cfRule>
  </conditionalFormatting>
  <conditionalFormatting sqref="G342">
    <cfRule type="expression" dxfId="21" priority="8">
      <formula>G342=""</formula>
    </cfRule>
  </conditionalFormatting>
  <conditionalFormatting sqref="H342">
    <cfRule type="expression" dxfId="20" priority="7">
      <formula>H342=""</formula>
    </cfRule>
  </conditionalFormatting>
  <conditionalFormatting sqref="I342">
    <cfRule type="expression" dxfId="19" priority="6">
      <formula>I342=""</formula>
    </cfRule>
  </conditionalFormatting>
  <conditionalFormatting sqref="J342">
    <cfRule type="expression" dxfId="18" priority="5">
      <formula>J342=""</formula>
    </cfRule>
  </conditionalFormatting>
  <conditionalFormatting sqref="K342">
    <cfRule type="expression" dxfId="17" priority="4">
      <formula>K342=""</formula>
    </cfRule>
  </conditionalFormatting>
  <conditionalFormatting sqref="D342">
    <cfRule type="expression" dxfId="16" priority="3">
      <formula>D342=""</formula>
    </cfRule>
  </conditionalFormatting>
  <conditionalFormatting sqref="C346">
    <cfRule type="expression" dxfId="15" priority="2">
      <formula>C346=""</formula>
    </cfRule>
  </conditionalFormatting>
  <conditionalFormatting sqref="F346">
    <cfRule type="expression" dxfId="14" priority="1">
      <formula>F346="Doplnit název dílu a ve sloupci C číslo dílu"</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8" manualBreakCount="8">
    <brk id="41" max="11" man="1"/>
    <brk id="85" max="11" man="1"/>
    <brk id="127" max="11" man="1"/>
    <brk id="175" max="11" man="1"/>
    <brk id="223" max="11" man="1"/>
    <brk id="271" max="11" man="1"/>
    <brk id="319" max="11" man="1"/>
    <brk id="34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1">
    <cfRule type="expression" dxfId="13" priority="16">
      <formula>C1=""</formula>
    </cfRule>
  </conditionalFormatting>
  <conditionalFormatting sqref="E1">
    <cfRule type="expression" dxfId="12" priority="15">
      <formula>E1=""</formula>
    </cfRule>
  </conditionalFormatting>
  <conditionalFormatting sqref="F1">
    <cfRule type="expression" dxfId="11" priority="14">
      <formula>F1=""</formula>
    </cfRule>
  </conditionalFormatting>
  <conditionalFormatting sqref="F2">
    <cfRule type="expression" dxfId="10" priority="13">
      <formula>F2=""</formula>
    </cfRule>
  </conditionalFormatting>
  <conditionalFormatting sqref="F3">
    <cfRule type="expression" dxfId="9" priority="12">
      <formula>F3=""</formula>
    </cfRule>
  </conditionalFormatting>
  <conditionalFormatting sqref="F4">
    <cfRule type="expression" dxfId="8" priority="11">
      <formula>F4=""</formula>
    </cfRule>
  </conditionalFormatting>
  <conditionalFormatting sqref="G1">
    <cfRule type="expression" dxfId="7" priority="10">
      <formula>G1=""</formula>
    </cfRule>
  </conditionalFormatting>
  <conditionalFormatting sqref="H1">
    <cfRule type="expression" dxfId="6" priority="9">
      <formula>H1=""</formula>
    </cfRule>
  </conditionalFormatting>
  <conditionalFormatting sqref="I1">
    <cfRule type="expression" dxfId="5" priority="8">
      <formula>I1=""</formula>
    </cfRule>
  </conditionalFormatting>
  <conditionalFormatting sqref="J1">
    <cfRule type="expression" dxfId="4" priority="7">
      <formula>J1=""</formula>
    </cfRule>
  </conditionalFormatting>
  <conditionalFormatting sqref="K1">
    <cfRule type="expression" dxfId="3" priority="6">
      <formula>K1=""</formula>
    </cfRule>
  </conditionalFormatting>
  <conditionalFormatting sqref="D1">
    <cfRule type="expression" dxfId="2" priority="3">
      <formula>D1=""</formula>
    </cfRule>
  </conditionalFormatting>
  <conditionalFormatting sqref="F8">
    <cfRule type="expression" dxfId="1" priority="2">
      <formula>F8="Doplnit název dílu a číslo dílu ve sloupci C"</formula>
    </cfRule>
  </conditionalFormatting>
  <conditionalFormatting sqref="C8">
    <cfRule type="expression" dxfId="0" priority="1">
      <formula>C8=""</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1501</vt:lpstr>
      <vt:lpstr>Kategorie monitoringu</vt:lpstr>
      <vt:lpstr>hide</vt:lpstr>
      <vt:lpstr>'PS 1501'!Názvy_tisku</vt:lpstr>
      <vt:lpstr>'PS 1501'!Oblast_tisku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Jakubec Jiří</cp:lastModifiedBy>
  <cp:lastPrinted>2018-06-27T08:11:53Z</cp:lastPrinted>
  <dcterms:created xsi:type="dcterms:W3CDTF">2015-03-16T09:47:49Z</dcterms:created>
  <dcterms:modified xsi:type="dcterms:W3CDTF">2023-05-10T15:14:20Z</dcterms:modified>
</cp:coreProperties>
</file>